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74B5CAFF-3F3A-4B04-895B-27F46EBC4632}" xr6:coauthVersionLast="47" xr6:coauthVersionMax="47" xr10:uidLastSave="{00000000-0000-0000-0000-000000000000}"/>
  <bookViews>
    <workbookView xWindow="-120" yWindow="-120" windowWidth="29040" windowHeight="15840" tabRatio="668" activeTab="7" xr2:uid="{00000000-000D-0000-FFFF-FFFF00000000}"/>
  </bookViews>
  <sheets>
    <sheet name="Մշակույթ" sheetId="1" r:id="rId1"/>
    <sheet name="Սառնաղբյուր " sheetId="2" r:id="rId2"/>
    <sheet name="Լանջիկ " sheetId="3" r:id="rId3"/>
    <sheet name="Երաժշտական" sheetId="4" r:id="rId4"/>
    <sheet name="Արվեստ" sheetId="5" r:id="rId5"/>
    <sheet name="Մարալիկ" sheetId="6" r:id="rId6"/>
    <sheet name="Մարզադպրոց" sheetId="7" r:id="rId7"/>
    <sheet name="Գրադարան" sheetId="8" r:id="rId8"/>
    <sheet name="Անի կոմունալ տնտեսություն" sheetId="9" r:id="rId9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9" l="1"/>
  <c r="F70" i="9"/>
  <c r="E28" i="3"/>
  <c r="F67" i="9" l="1"/>
  <c r="F63" i="9"/>
  <c r="F41" i="9"/>
  <c r="F34" i="9"/>
  <c r="F28" i="9"/>
  <c r="F24" i="9"/>
  <c r="F15" i="9"/>
  <c r="F32" i="6" l="1"/>
  <c r="F26" i="4"/>
  <c r="F32" i="2"/>
  <c r="F29" i="7"/>
  <c r="F28" i="7"/>
  <c r="F20" i="7"/>
  <c r="F17" i="7"/>
  <c r="F16" i="7"/>
  <c r="F14" i="7"/>
  <c r="F13" i="7"/>
  <c r="F12" i="7"/>
  <c r="F26" i="6"/>
  <c r="F22" i="3"/>
  <c r="E34" i="2"/>
  <c r="F23" i="2"/>
  <c r="F32" i="7" l="1"/>
  <c r="F34" i="7"/>
  <c r="F18" i="7"/>
  <c r="F24" i="7"/>
  <c r="F25" i="7"/>
  <c r="E35" i="7"/>
  <c r="F19" i="7"/>
  <c r="C35" i="7"/>
  <c r="F15" i="7"/>
  <c r="E31" i="4" l="1"/>
  <c r="E30" i="1"/>
  <c r="F28" i="3" l="1"/>
  <c r="D28" i="3"/>
  <c r="C28" i="3"/>
  <c r="F34" i="2"/>
  <c r="D34" i="2"/>
  <c r="C34" i="2"/>
  <c r="D31" i="4" l="1"/>
  <c r="C20" i="8" l="1"/>
  <c r="D20" i="8"/>
  <c r="E20" i="8"/>
  <c r="F20" i="8"/>
  <c r="F35" i="6"/>
  <c r="E35" i="6"/>
  <c r="D35" i="6"/>
  <c r="C35" i="6"/>
  <c r="C25" i="5"/>
  <c r="D25" i="5"/>
  <c r="F25" i="5"/>
  <c r="E25" i="5"/>
  <c r="D30" i="1"/>
  <c r="F30" i="1"/>
  <c r="F35" i="7"/>
  <c r="D35" i="7"/>
  <c r="F31" i="4" l="1"/>
  <c r="C31" i="4"/>
  <c r="C30" i="1"/>
</calcChain>
</file>

<file path=xl/sharedStrings.xml><?xml version="1.0" encoding="utf-8"?>
<sst xmlns="http://schemas.openxmlformats.org/spreadsheetml/2006/main" count="346" uniqueCount="185">
  <si>
    <t>հ/հ</t>
  </si>
  <si>
    <t>Հաստիքի անվանումը</t>
  </si>
  <si>
    <t>Հաստիքի քանակը</t>
  </si>
  <si>
    <t>Պաշտոնային 
դրույքաչափը 
/դրամ/</t>
  </si>
  <si>
    <t>Սահմանված
 դրույքը</t>
  </si>
  <si>
    <t>Սահմանված 
դրույքաչափը
/դրամ/</t>
  </si>
  <si>
    <t>Տնօրեն</t>
  </si>
  <si>
    <t>Փոխտնօրեն</t>
  </si>
  <si>
    <t>Փոխտնօրեն 
կազմակերպչական հարցերով</t>
  </si>
  <si>
    <t>Փոխտնօրեն 
մեթոդական հարցերով</t>
  </si>
  <si>
    <t>Հաշվապահ</t>
  </si>
  <si>
    <t>Գործավար</t>
  </si>
  <si>
    <t>Տնտեսվար</t>
  </si>
  <si>
    <t>Հավաքարար</t>
  </si>
  <si>
    <t>Դեկորատիվ-փականագործ</t>
  </si>
  <si>
    <t>Հնչյունային ռեժիսոր</t>
  </si>
  <si>
    <t>Նկարիչ-դիզայներ</t>
  </si>
  <si>
    <t>Հանդերձապահ-դերձակ</t>
  </si>
  <si>
    <t>Խաղարանի պատասխանատու</t>
  </si>
  <si>
    <t>Ադմինիստրատոր</t>
  </si>
  <si>
    <t>Պահակ ցերեկային</t>
  </si>
  <si>
    <t>Ընդամենը</t>
  </si>
  <si>
    <t>Մեթոդիստ</t>
  </si>
  <si>
    <t>Ֆիզկուլտ-հրահանգիչ</t>
  </si>
  <si>
    <t>Բուժքույր</t>
  </si>
  <si>
    <t>Խոհարար</t>
  </si>
  <si>
    <t>Խոհարարի օգնական</t>
  </si>
  <si>
    <t>Դռնապան</t>
  </si>
  <si>
    <t>Դերձակ</t>
  </si>
  <si>
    <t>Օժանդակ բանվոր</t>
  </si>
  <si>
    <t>Լվացարար</t>
  </si>
  <si>
    <t>ՈՒսմասվար</t>
  </si>
  <si>
    <t>Լարային գործիքների
 դասատու</t>
  </si>
  <si>
    <t>Դհոլի դասատու</t>
  </si>
  <si>
    <t>Երգչախմբի ղեկավար</t>
  </si>
  <si>
    <t>Ցերեկային պահակ</t>
  </si>
  <si>
    <t>Գործավար լաբորանտ</t>
  </si>
  <si>
    <t>Կերպարվեստի և 
նկարչության ուսուցիչ</t>
  </si>
  <si>
    <t>Ասեղնագործության և
ֆուրշետի ուսուցիչ</t>
  </si>
  <si>
    <t>Ասմունքի ուսուցիչ</t>
  </si>
  <si>
    <t>Գորգագործության ուսուցիչ</t>
  </si>
  <si>
    <t>Սառնաղբյուր բնակավայրի 
կավագործության ուսուցիչ</t>
  </si>
  <si>
    <t>Օպերատոր</t>
  </si>
  <si>
    <t>Այգեպան</t>
  </si>
  <si>
    <t xml:space="preserve">Դռնապան </t>
  </si>
  <si>
    <t xml:space="preserve">Հավաքարար </t>
  </si>
  <si>
    <t>Հոգեբան</t>
  </si>
  <si>
    <t>Լրացուցիչ կրթության
 մանկավարժ</t>
  </si>
  <si>
    <t>Հաստիքի 
քանակը</t>
  </si>
  <si>
    <t>Կարատեի մարզիչ</t>
  </si>
  <si>
    <t>Աթլետիկայի մարզիչ</t>
  </si>
  <si>
    <t>Ծանրամարտի մարզիչ</t>
  </si>
  <si>
    <t>Դաստիարակ</t>
  </si>
  <si>
    <t>Դաստիարակի օգնական</t>
  </si>
  <si>
    <t>Երաժշտական ղեկավար</t>
  </si>
  <si>
    <t>Դաշնամուրի դասատու</t>
  </si>
  <si>
    <t>Հաստիքի
 քանակը</t>
  </si>
  <si>
    <t xml:space="preserve">Տնօրեն </t>
  </si>
  <si>
    <t xml:space="preserve">Բաժնի վարիչ </t>
  </si>
  <si>
    <t>Մատենագետ</t>
  </si>
  <si>
    <t>Գրապահոցի 
գրադարանավար</t>
  </si>
  <si>
    <t>Գրադարանավար</t>
  </si>
  <si>
    <t>Ընդհանուր</t>
  </si>
  <si>
    <t>Պարի խմբակավար</t>
  </si>
  <si>
    <t>Երգի խմբակավար</t>
  </si>
  <si>
    <t>Ասմունքի խմբակավար</t>
  </si>
  <si>
    <t>Շախմատի խմբակավար</t>
  </si>
  <si>
    <t>Թատրոնի խմբակավար</t>
  </si>
  <si>
    <t>Տիկնիկային թատրոնի
 խմբակավար</t>
  </si>
  <si>
    <t>Հ/հ</t>
  </si>
  <si>
    <t xml:space="preserve">ՀԱՅԱՍՏԱՆԻ ՀԱՆՐԱՊԵՏՈՒԹՅԱՆ ՇԻՐԱԿԻ ՄԱՐԶ </t>
  </si>
  <si>
    <t>ԱՆԻ ՀԱՄԱՅՆՔԻ ՂԵԿԱՎԱՐ՝                                                   Ա․ՍԱՐԻԲԵԿՅԱՆ</t>
  </si>
  <si>
    <t>Հանդերձապահ</t>
  </si>
  <si>
    <t>Սոլֆեջոյի և 
դաշնամուրի դասատու</t>
  </si>
  <si>
    <t>Լանջիկի մշակույթի տան
 պատասխանատու</t>
  </si>
  <si>
    <t>Բակապահ-պահակ</t>
  </si>
  <si>
    <t>Սառնաղբյուրի մշակույթի տան
 պատասխանատու</t>
  </si>
  <si>
    <t>Ազգագրական և ազատ
ոճի պարերի ուսուցիչ</t>
  </si>
  <si>
    <t>Ժող. գործիքների դասատու</t>
  </si>
  <si>
    <t>ՄԱՐԶԻ ԱՆԻ ՀԱՄԱՅՆՔԻ ՂԵԿԱՎԱՐ՝                                                             Ա․ՍԱՐԻԲԵԿՅԱՆ</t>
  </si>
  <si>
    <t xml:space="preserve">ՀԱՅԱՍՏԱՆԻ ՀԱՆՐԱՊԵՏՈՒԹՅԱՆ ՇԻՐԱԿԻ </t>
  </si>
  <si>
    <t>Պաշտոնային 
դրույքաչափը 
/ՀՀ դրամ/</t>
  </si>
  <si>
    <t>Սահմանված 
դրույքաչափը
/ՀՀ դրամ/</t>
  </si>
  <si>
    <t>Աշխատողների թվաքանակը՝ 23:</t>
  </si>
  <si>
    <t xml:space="preserve">                          Ա. ՍԱՐԻԲԵԿՅԱՆ</t>
  </si>
  <si>
    <t>ԱՆԻ ՀԱՄԱՅՆՔԻ ՂԵԿԱՎԱՐ՝                                                       Ա․ՍԱՐԻԲԵԿՅԱՆ</t>
  </si>
  <si>
    <t>Աշխատողների թվաքանակաը՝ 19</t>
  </si>
  <si>
    <t>ՀԱՅԱՍՏԱՆԻ ՀԱՆՐԱՊԵՏՈՒԹՅԱՆ ՇԻՐԱԿԻ</t>
  </si>
  <si>
    <t>ՄԱՐԶ ԱՆԻ ՀԱՄԱՅՆՔԻ ՂԵԿԱՎԱՐ՝                                   Ա․ՍԱՐԻԲԵԿՅԱՆ</t>
  </si>
  <si>
    <t>ՄԱՐԶԻ ԱՆԻ ՀԱՄԱՅՆՔԻ ՂԵԿԱՎԱՐ՝                     Ա․ՍԱՐԻԲԵԿՅԱՆ</t>
  </si>
  <si>
    <t>ՄԱՐԶԻ ԱՆԻ ՀԱՄԱՅՆՔԻ ՂԵԿԱՎԱՐ՝                                       Ա․ՍԱՐԻԲԵԿՅԱՆ</t>
  </si>
  <si>
    <t>24.</t>
  </si>
  <si>
    <t>18.</t>
  </si>
  <si>
    <t>Մարալիկ քաղաքի
 և Սառնաղբյուր բնակավայրի  վոկալի դասատու</t>
  </si>
  <si>
    <t>Ձյուդոյի մարզիչ</t>
  </si>
  <si>
    <t>Վոլեյբոլի մարզիչ</t>
  </si>
  <si>
    <r>
      <t xml:space="preserve">ՀԱՅԱՍՏԱՆԻ ՀԱՆՐԱՊԵՏՈՒԹՅԱՆ ՇԻՐԱԿԻ ՄԱՐԶԻ 
ԱՆԻ ՀԱՄԱՅՆՔԻ &lt;&lt;ՌՈՄԻ ԲԱՐՈՆՅԱՆԻ ԱՆՎԱՆ  ՄԱՆԿԱՊԱՐՏԵԶ&gt;&gt; ՀԱՄԱՅՆՔԱՅԻՆ ՈՉ ԱՌԵՎՏՐԱՅԻՆ ԿԱԶՄԱԿԵՐՊՈՒԹՅԱՆ ԱՇԽԱՏՈՂՆԵՐԻ </t>
    </r>
    <r>
      <rPr>
        <b/>
        <sz val="11"/>
        <rFont val="GHEA Grapalat"/>
        <family val="3"/>
      </rPr>
      <t>2024</t>
    </r>
    <r>
      <rPr>
        <b/>
        <sz val="11"/>
        <color rgb="FFFF0000"/>
        <rFont val="GHEA Grapalat"/>
        <family val="3"/>
      </rPr>
      <t xml:space="preserve"> </t>
    </r>
    <r>
      <rPr>
        <b/>
        <sz val="11"/>
        <color theme="1"/>
        <rFont val="GHEA Grapalat"/>
        <family val="3"/>
      </rPr>
      <t>ԹՎԱԿԱՆԻ ԹՎԱՔԱՆԱԿԸ, ՀԱՍՏԻՔԱՑՈՒՑԱԿԸ ԵՎ ՊԱՇՏՈՆԱՅԻՆ ԴՐՈՒՅՔԱՉԱՓԵՐԸ</t>
    </r>
  </si>
  <si>
    <t>Վոլեյբոլի մարզիչ /բնակավայրեր/</t>
  </si>
  <si>
    <t>Ֆուտբոլի մարզիչ/Մարալիկ/</t>
  </si>
  <si>
    <t>Աշխատողների թվաքանակը՝</t>
  </si>
  <si>
    <t>ԱՇԽԱՏԱԿԻՑՆԵՐԻ ԹՎԱՔԱՆԱԿԸ՝</t>
  </si>
  <si>
    <t xml:space="preserve">Աշխատողների թվաքանակը՝ </t>
  </si>
  <si>
    <t>Ֆուտբոլի մարզիչ /Շիրակավան/</t>
  </si>
  <si>
    <t>Ֆուտբոլի մարզիչ /Սառնաղբյուր/</t>
  </si>
  <si>
    <t>Հունահռոմեական ըմբշամարտի  մարզիչ/բնակավայրերի/</t>
  </si>
  <si>
    <t>Ֆուտբոլի մարզիչ /Գուսանագյուղ/</t>
  </si>
  <si>
    <t>Հունահռոմեական ըմբշամարտի մարզիչ</t>
  </si>
  <si>
    <t>Ազգագրական երգի  ուսուցիչ</t>
  </si>
  <si>
    <t>Փոխտնօրեն մեթոդական հարցերի գծով</t>
  </si>
  <si>
    <t xml:space="preserve">Համակարգչային օպերատոր, 
գրադարանավար </t>
  </si>
  <si>
    <t>Փոխտնօրեն տնտեական  հարցերի գծով</t>
  </si>
  <si>
    <t>Հագուստի մոդելավորման   
ուսուցիչ</t>
  </si>
  <si>
    <t xml:space="preserve">Դեկորատիվ կարատեսակների ուսուցիչ
</t>
  </si>
  <si>
    <t>Պաշտոնային
 դրույքաչափը
 (ՀՀ դրամ)</t>
  </si>
  <si>
    <t>Սահմանված 
դրույքը</t>
  </si>
  <si>
    <t xml:space="preserve">Սահմանված 
դրույքաչափը  (ՀՀ դրամ)
</t>
  </si>
  <si>
    <t>ՎԱՐՉԱԿԱՆ ՄԱՍ</t>
  </si>
  <si>
    <t>Ավտոպարկի պատ.</t>
  </si>
  <si>
    <t>Հաշվապահի օգնական</t>
  </si>
  <si>
    <t>Կադրերի գծով ավագ տեսուչ</t>
  </si>
  <si>
    <t>Կադրերի գծով տեսուչ</t>
  </si>
  <si>
    <t>Գործավար օպերատոր</t>
  </si>
  <si>
    <t>Պահեստապետ</t>
  </si>
  <si>
    <t>ՍԱՆՄԱՔՐՄԱՆ ՈԼՈՐՏ</t>
  </si>
  <si>
    <t>Սանմաքրման պատասխանատու</t>
  </si>
  <si>
    <t>Բրիգադիր</t>
  </si>
  <si>
    <t>Աղբահանության տեսուչ</t>
  </si>
  <si>
    <t>Բանվոր</t>
  </si>
  <si>
    <t>ԱՂԲԱՀԱՆՈՒԹՅԱՆ ՈԼՈՐՏ</t>
  </si>
  <si>
    <t>Աղբատար մեքենայի Վարորդ</t>
  </si>
  <si>
    <t>Աղբահանության բանվոր</t>
  </si>
  <si>
    <t>ՋՐԱՄԱՏԱԿԱՐԱՐՄԱՆ ԵՎ ՋՐԱՀԵՌԱՑՄԱՆ ՈԼՈՐՏ</t>
  </si>
  <si>
    <t>Կոմունալ տնտեսության պատասխանատու</t>
  </si>
  <si>
    <t>Հսկիչ պատասխանատու</t>
  </si>
  <si>
    <t>ՇՐՋԱԿԱ ՄԻՋԱՎԱՅՐԻ ՊԱՀՊԱՆՈՒԹՅԱՆ ՈԼՈՐՏ</t>
  </si>
  <si>
    <t>Մարալիկ քաղաքի երկու,
Ձորակապ բնակավայրի
մեկ գերեզմանների
պատասխանատու</t>
  </si>
  <si>
    <t>Սառնաղբյուր բնակավայի
գերեզմանատան
պատասխանատու</t>
  </si>
  <si>
    <t>Քաղաքային պուրակի պատասխանատու</t>
  </si>
  <si>
    <t>Ձիթհանքով բնակավայրի
պուրակի հավաքարար</t>
  </si>
  <si>
    <t>ԲՆԱԿԱՐԱՆԱՅԻՆ ԿՈՄՈՒՆԱԼ ՏՆՏԵՍՈՒԹՅԱՆ ՍՊԱՍԱՐԿՄԱՆ ՈԼՈՐՏ</t>
  </si>
  <si>
    <t>ՏԵԽՆԻԿԱԿԱՆ ՍՊԱՍԱՐԿՄԱՆ ՈԼՈՐՏ</t>
  </si>
  <si>
    <t>Ավտոփականագործ</t>
  </si>
  <si>
    <t>Մեխանիկ</t>
  </si>
  <si>
    <t>Եռակցող</t>
  </si>
  <si>
    <t>&lt;&lt;Նիվա&gt;&gt; մակնիշի ավտոմեքենայի վարորդ</t>
  </si>
  <si>
    <t>Ասինիզատորի վարորդ</t>
  </si>
  <si>
    <t>Էքսկավատորի մեխանիզատոր</t>
  </si>
  <si>
    <t>&lt;&lt;Մազ&gt;&gt; մակնիշի ինքնաթափ ավտոմեքենայի վարորդ</t>
  </si>
  <si>
    <t>Անվավոր տրակտորի մեխանիզատոր</t>
  </si>
  <si>
    <t>Գրեյդերի մեխանիզատոր</t>
  </si>
  <si>
    <t>&lt;&lt;ՈՒազ&gt;&gt; մակնիշի տեխնիկական օգնության ավտոմեքենայի վարորդ</t>
  </si>
  <si>
    <t>&lt;&lt;Կամազ&gt;&gt; մակնիշի Բազմաֆունկցիոնալ ավտոմեքենայի վարորդ</t>
  </si>
  <si>
    <t>&lt;&lt;Ֆորդ&gt;&gt; մակնիշի միկրոավտոբուսի վարորդ</t>
  </si>
  <si>
    <t>&lt;&lt;ՊԱԶ&gt;&gt; մակնիշի ավտոբուս վարորդ</t>
  </si>
  <si>
    <t>Պահակ</t>
  </si>
  <si>
    <t>Ավտոաշտարակի վարորդ</t>
  </si>
  <si>
    <t>Թրթուրավոր տրակտրի մեխանիզատոր</t>
  </si>
  <si>
    <t>ՓՈՂՈՑԱՅԻՆ ԼՈՒՍԱՎՈՐՈՒԹՅԱՆ ՍՊԱՍԱՐԿՄԱՆ ՈԼՈՐՏ</t>
  </si>
  <si>
    <t>Էլեկտրիկ</t>
  </si>
  <si>
    <t>ԸՆԴԱՄԵՆԸ</t>
  </si>
  <si>
    <t>ՀԱՅԱՍՏԱՆԻ ՀԱՆՐԱՊԵՏՈՒԹՅԱՆ ՇԻՐԱԿԻ ՄԱՐԶԻ ԱՆԻ ՀԱՄԱՅՆՔԻ ՂԵԿԱՎԱՐ</t>
  </si>
  <si>
    <t>Ա. ՍԱՐԻԲԵԿՅԱՆ</t>
  </si>
  <si>
    <t>Աշխատողների թվաքանակը՝ 24:</t>
  </si>
  <si>
    <r>
      <t>ՀԱՅԱՍՏԱՆԻ ՀԱՆՐԱՊԵՏՈՒԹՅԱՆ ՇԻՐԱԿԻ ՄԱՐԶԻ ԱՆԻ ՀԱՄԱՅՆՔԻ
 &lt;&lt;ՄԱՐԱԼԻԿԻ ՄՇԱԿՈՒԹԱՅԻՆ ԵՐԻՏԱՍԱՐԴԱԿԱՆ ԿԵՆՏՐՈՆ&gt;&gt; ԲՅՈՒՋԵՏԱՅԻՆ ՀԻՄՆԱՐԿԻ ԱՇԽԱՏՈՂՆԵՐԻ</t>
    </r>
    <r>
      <rPr>
        <b/>
        <sz val="10"/>
        <rFont val="GHEA Grapalat"/>
        <family val="3"/>
      </rPr>
      <t xml:space="preserve"> 2024</t>
    </r>
    <r>
      <rPr>
        <b/>
        <sz val="10"/>
        <color theme="1"/>
        <rFont val="GHEA Grapalat"/>
        <family val="3"/>
      </rPr>
      <t xml:space="preserve"> ԹՎԱԿԱՆԻ ԹՎԱՔԱՆԱԿԸ, ՀԱՍՏԻՔԱՑՈՒՑԱԿԸ ԵՎ ՊԱՇՏՈՆԱՅԻՆ ԴՐՈՒՔԱՉԱՓԵՐԸ                                                                                           Աշխատողների թվաքանակը՝ 23</t>
    </r>
  </si>
  <si>
    <t xml:space="preserve"> </t>
  </si>
  <si>
    <t>Աշխատողների թվաքանակը՝ 28</t>
  </si>
  <si>
    <t>ՄԱՐԶԻ ԱՆԻ ՀԱՄԱՅՆՔԻ ՂԵԿԱՎԱՐ՝                                   Ա․ՍԱՐԻԲԵԿՅԱՆ</t>
  </si>
  <si>
    <t>Արևային ֆոտոոլտային էլեկտրոկայանների սպասարկման պատասխանատու</t>
  </si>
  <si>
    <r>
      <t xml:space="preserve">ՀԱՅԱՍՏԱՆԻ ՀԱՆՐԱՊԵՏՈՒԹՅԱՆ ՇԻՐԱԿԻ ՄԱՐԶԻ 
ԱՆԻ ՀԱՄԱՅՆՔԻ ԼԱՆՋԻԿԻ &lt;&lt;ՋԻՈՒԶԵՊՊԵ ՊԻՆՈ ՉԻԱՉԻՈՅԻ ԱՆՎԱՆ ՄԱՆԿԱՊԱՐՏԵԶ&gt;&gt; ՀԱՄԱՅՆՔԱՅԻՆ ՈՉ ԱՌԵՎՏՐԱՅԻՆ ԿԱԶՄԱԿԵՐՊՈՒԹՅԱՆ ԱՇԽԱՏԱԿԻՑՆԵՐԻ </t>
    </r>
    <r>
      <rPr>
        <b/>
        <sz val="11"/>
        <rFont val="GHEA Grapalat"/>
        <family val="3"/>
      </rPr>
      <t>2024</t>
    </r>
    <r>
      <rPr>
        <b/>
        <sz val="11"/>
        <color theme="1"/>
        <rFont val="GHEA Grapalat"/>
        <family val="3"/>
      </rPr>
      <t xml:space="preserve"> ԹՎԱԿԱՆԻ  ԹՎԱՔԱՆԱԿԸ, ՀԱՍՏԻՔԱՑՈՒՑԱԿԸ ԵՎ ՊԱՇՏՈՆԱՅԻՆ ԴՐՈՒՅՔԱՉԱՓԸ
Աշխատողների թվաքանակը՝ 18</t>
    </r>
  </si>
  <si>
    <r>
      <t>ՀԱՅԱՍՏԱՆԻ ՀԱՆՐԱՊԵՏՈՒԹՅԱՆ ՇԻՐԱԿԻ ՄԱՐԶԻ 
ԱՆԻ ՀԱՄԱՅՆՔԻ &lt;&lt; ՍԱՌՆԱՂԲՅՈՒՐԻ ՄԱՆԿԱՊԱՐՏԵԶ&gt;&gt; ՀԱՄԱՅՆՔԱՅԻՆ ՈՉ ԱՌԵՎՏՐԱՅԻՆ ԿԱԶՄԱԿԵՐՊՈՒԹՅԱՆ ԱՇԽԱՏՈՂՆԵՐԻ</t>
    </r>
    <r>
      <rPr>
        <b/>
        <sz val="11"/>
        <rFont val="GHEA Grapalat"/>
        <family val="3"/>
      </rPr>
      <t xml:space="preserve"> 2024</t>
    </r>
    <r>
      <rPr>
        <b/>
        <sz val="11"/>
        <color theme="1"/>
        <rFont val="GHEA Grapalat"/>
        <family val="3"/>
      </rPr>
      <t xml:space="preserve"> ԹՎԱԿԱՆԻ  ԹՎԱՔԱՆԱԿԸ, ՀԱՍՏԻՔԱՑՈՒՑԱԿԸ ԵՎ ՊԱՇՏՈՆԱՅԻՆ ԴՐՈՒՅՔԱՉԱՓԵՐԸ                           
</t>
    </r>
  </si>
  <si>
    <r>
      <t xml:space="preserve">ՀԱՅԱՍՏԱՆԻ ՀԱՆՐԱՊԵՏՈՒԹՅԱՆ ՇԻՐԱԿԻ ՄԱՐԶԻ 
ԱՆԻ ՀԱՄԱՅՆՔԻ &lt;&lt;ՄԱՐԱԼԻԿԻ ԵՐԱԺՇՏԱԿԱՆ ԴՊՐՈՑ&gt;&gt; ԲՅՈՒՋԵՏԱՅԻՆ ՀԻՄՆԱՐԿԻ ԱՇԽԱՏՈՂՆԵՐԻ  </t>
    </r>
    <r>
      <rPr>
        <b/>
        <sz val="11"/>
        <rFont val="GHEA Grapalat"/>
        <family val="3"/>
      </rPr>
      <t>2024</t>
    </r>
    <r>
      <rPr>
        <b/>
        <sz val="11"/>
        <color theme="1"/>
        <rFont val="GHEA Grapalat"/>
        <family val="3"/>
      </rPr>
      <t xml:space="preserve"> ԹՎԱԿԱՆԻ  ԹՎԱՔԱՆԱԿԸ, ՀԱՍՏԻՔԱՑՈՒՑԱԿԸ ԵՎ ՊԱՇՏՈՆԱՅԻՆ ԴՐՈՒՅՔԱՉԱՓԵՐԸ                                                                                            Աշխատողների թվաքանակը՝ 26</t>
    </r>
  </si>
  <si>
    <r>
      <t xml:space="preserve">ՀԱՅԱՍՏԱՆԻ ՀԱՆՐԱՊԵՏՈՒԹՅԱՆ ՇԻՐԱԿԻ ՄԱՐԶԻ 
ԱՆԻ ՀԱՄԱՅՆՔԻ &lt;&lt;ՄԱՐԱԼԻԿ ՔԱՂԱՔԻ ԱՐՎԵՍՏԻ ԴՊՐՈՑ&gt;&gt;  ԲՅՈՒՋԵՏԱՅԻՆ ՀԻՄՆԱՐԿԻ ԱՇԽԱՏՈՂՆԵՐԻ  </t>
    </r>
    <r>
      <rPr>
        <b/>
        <sz val="11"/>
        <rFont val="GHEA Grapalat"/>
        <family val="3"/>
      </rPr>
      <t>2024 Թ</t>
    </r>
    <r>
      <rPr>
        <b/>
        <sz val="11"/>
        <color theme="1"/>
        <rFont val="GHEA Grapalat"/>
        <family val="3"/>
      </rPr>
      <t>ՎԱԿԱՆԻ ԹՎԱՔԱՆԱԿԸ, ՀԱՍՏԻՔԱՑՈՒՑԱԿԸ ԵՎ ՊԱՇՏՈՆԱՅԻՆ ԴՐՈՒՅՔԱՉԱՓԵՐԸ                                                                                      Աշխատողների թվաքանակը՝ 19</t>
    </r>
  </si>
  <si>
    <r>
      <t xml:space="preserve">ՀԱՅԱՍՏԱՆԻ ՀԱՆՐԱՊԵՏՈՒԹՅԱՆ ՇԻՐԱԿԻ ՄԱՐԶԻ 
ԱՆԻ ՀԱՄԱՅՆՔԻ ՄԱՐԱԼԻԿ ՔԱՂԱՔԻ &lt;&lt;ԱՆԻ ՄԱՆԿԱՊԱՏԱՆԵԿԱՆ ՀԱՄԱԼԻՐ ՄԱՐԶԱԴՊՐՈՑ&gt;&gt; ՀԱՄԱՅՆՔԱՅԻՆ ՈՉ ԱՌևՏՐԱՅԻՆ ԿԱԶՄԱԿԵՐՊՈՒԹՅԱՆ ԱՇԽԱՏՈՂՆԵՐԻ </t>
    </r>
    <r>
      <rPr>
        <b/>
        <sz val="10"/>
        <rFont val="GHEA Grapalat"/>
        <family val="3"/>
      </rPr>
      <t xml:space="preserve">2024 </t>
    </r>
    <r>
      <rPr>
        <b/>
        <sz val="10"/>
        <color theme="1"/>
        <rFont val="GHEA Grapalat"/>
        <family val="3"/>
      </rPr>
      <t>ԹՎԱԿԱՆԻ ԹՎԱՔԱՆԱԿԸ, ՀԱՍՏԻՔԱՑՈՒՑԱԿԸ ԵՎ ՊԱՇՏՈՆԱՅԻՆ ԴՐՈՒՅՔԱՉԱՓԵՐԸ                                                            Աշխատողների թվաքանակը՝ 32</t>
    </r>
  </si>
  <si>
    <r>
      <t xml:space="preserve">ՀԱՅԱՍՏԱՆԻ ՀԱՆՐԱՊԵՏՈՒԹՅԱՆ ՇԻՐԱԿԻ ՄԱՐԶԻ 
ԱՆԻ ՀԱՄԱՅՆՔԻ &lt;&lt;ՄԱՐԱԼԻԿԻ ՔԱՂԱՔԱՅԻՆ ԳՐԱԴԱՐԱՆ&gt;&gt; ԲՅՈՒՋԵՏԱՅԻՆ ՀԻՄՆԱՐԿԻ ԱՇԽԱՏՈՂՆԵՐԻ </t>
    </r>
    <r>
      <rPr>
        <b/>
        <sz val="11"/>
        <rFont val="GHEA Grapalat"/>
        <family val="3"/>
      </rPr>
      <t xml:space="preserve">2024 </t>
    </r>
    <r>
      <rPr>
        <b/>
        <sz val="11"/>
        <color theme="1"/>
        <rFont val="GHEA Grapalat"/>
        <family val="3"/>
      </rPr>
      <t>ԹՎԱԿԱՆԻ ԹՎԱՔԱՆԱԿԸ, ՀԱՍՏԻՔԱՑՈՒՑԱԿԸ ԵՎ ՊԱՇՏՈՆԱՅԻՆ ԴՐՈՒՅՔԱՉԱՓԵՐԸ                                                              Աշխատողների թվաքանակը՝ 14</t>
    </r>
  </si>
  <si>
    <t xml:space="preserve">ՀԱՅԱՍՏԱՆԻ ՀԱՆԱՐՊԵՏՈՒԹՅԱՆ ՇԻՐԱԿԻ ՄԱՐԶԻ
&lt;&lt;ԱՆԻ ԿՈՄՈՒՆԱԼ ՏՆՏԵՍՈՒԹՅՈՒՆ&gt;&gt; ՀԱՄԱՅՆԱՔԱՅԻՆ ԲՅՈՒՋԵՏԱՅԻՆ ՀԻՄՆԱՐԿԻ2024 ԹՎԱԿԱՆԻ ԹՎԱՔԱՆԱԿԸ, ՀԱՍՏԻՔԱՑՈՒՑԱԿԸ ԵՎ ՊԱՇՏՈՆԱՅԻՆ ԴՐՈՒՅՔԱՉԱՓԵՐԸ                                                                                               Աշխատողների թվականակը՝ 113 </t>
  </si>
  <si>
    <t xml:space="preserve">            ՀԱՎԵԼՎԱԾ  N 9                                                                       ՀԱՅԱՍՏԱՆԻ ՀԱՆՐԱՊԵՏՈՒԹՅԱՆ
ՇԻՐԱԿԻ ՄԱՐԶԻ ԱՆԻ ՀԱՄԱՅՆՔԻ 
ԱՎԱԳԱՆՈՒ 2023 ԹՎԱԿԱՆԻ ԴԵԿՏԵՄԲԵՐԻ 21-Ի ԹԻՎ       N 109-Ա ՈՐՈՇՄԱՆ </t>
  </si>
  <si>
    <t xml:space="preserve">                                                  ՀԱՎԵԼՎԱԾ N 5                                         ՀԱՅԱՍՏԱՆԻ ՀԱՆՐԱՊԵՏՈՒԹՅԱՆ ՇԻՐԱԿԻ ՄԱՐԶԻ ԱՆԻ ՀԱՄԱՅՆՔԻ ԱՎԱԳԱՆՈՒ 2023 ԹՎԱԿԱՆԻ ԴԵԿՏԵՄԲԵՐԻ 21-Ի ԹԻՎ N 109-Ա ՈՐՈՇՄԱՆ </t>
  </si>
  <si>
    <t xml:space="preserve">                               ՀԱՎԵԼՎԱԾ N 1                                         ՀԱՅԱՍՏԱՆԻ ՀԱՆՐԱՊԵՏՈՒԹՅԱՆ ՇԻՐԱԿԻ ՄԱՐԶԻ ԱՆԻ ՀԱՄԱՅՆՔԻ ԱՎԱԳԱՆՈՒ 2023 ԹՎԱԿԱՆԻ ԴԵԿՏԵՄԲԵՐԻ 21-Ի ԹԻՎ N 109-Ա ՈՐՈՇՄԱՆ                                          </t>
  </si>
  <si>
    <t xml:space="preserve">                                                      ՀԱՎԵԼՎԱԾ N 2                                         ՀԱՅԱՍՏԱՆԻ ՀԱՆՐԱՊԵՏՈՒԹՅԱՆ ՇԻՐԱԿԻ ՄԱՐԶԻ ԱՆԻ ՀԱՄԱՅՆՔԻ ԱՎԱԳԱՆՈՒ 2023 ԹՎԱԿԱՆԻ ԴԵԿՏԵՄԲԵՐԻ 21-Ի ԹԻՎ N 109-Ա ՈՐՈՇՄԱՆ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</si>
  <si>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ՀԱՎԵԼՎԱԾ N 3                                                        ՀԱՅԱՍՏԱՆԻ ՀԱՆՐԱՊԵՏՈՒԹՅԱՆ ՇԻՐԱԿԻ ՄԱՐԶԻ ԱՆԻ ՀԱՄԱՅՆՔԻ ԱՎԱԳԱՆՈՒ 2023 ԹՎԱԿԱՆԻ ԴԵԿՏԵՄԲԵՐԻ 21-Ի ԹԻՎ N 109-Ա ՈՐՈՇՄԱՆ </t>
  </si>
  <si>
    <t xml:space="preserve">                                                                 ՀԱՎԵԼՎԱԾ N 4                                                                ՀԱՅԱՍՏԱՆԻ ՀԱՆՐԱՊԵՏՈՒԹՅԱՆ ՇԻՐԱԿԻ ՄԱՐԶԻ ԱՆԻ ՀԱՄԱՅՆՔԻ ԱՎԱԳԱՆՈՒ 2023 ԹՎԱԿԱՆԻ ԴԵԿՏԵՄԲԵՐԻ 21-Ի ԹԻՎ N 109-Ա ՈՐՈՇՄԱՆ </t>
  </si>
  <si>
    <t xml:space="preserve"> ՀԱՎԵԼՎԱԾ N 6                                         ՀԱՅԱՍՏԱՆԻ ՀԱՆՐԱՊԵՏՈՒԹՅԱՆ ՇԻՐԱԿԻ ՄԱՐԶԻ ԱՆԻ ՀԱՄԱՅՆՔԻ ԱՎԱԳԱՆՈՒ 2023 ԹՎԱԿԱՆԻ ԴԵԿՏԵՄԲԵՐԻ 21-Ի ԹԻՎ N 109-Ա ՈՐՈՇՄԱՆ </t>
  </si>
  <si>
    <t xml:space="preserve">  ՀԱՎԵԼՎԱԾ N 7                                         ՀԱՅԱՍՏԱՆԻ ՀԱՆՐԱՊԵՏՈՒԹՅԱՆ ՇԻՐԱԿԻ ՄԱՐԶԻ ԱՆԻ ՀԱՄԱՅՆՔԻ ԱՎԱԳԱՆՈՒ 2023 ԹՎԱԿԱՆԻ ԴԵԿՏԵՄԲԵՐԻ 21-Ի ԹԻՎ   N 109-Ա ՈՐՈՇՄԱՆ </t>
  </si>
  <si>
    <t xml:space="preserve">ՀԱՎԵԼՎԱԾ N 8                                         ՀԱՅԱՍՏԱՆԻ ՀԱՆՐԱՊԵՏՈՒԹՅԱՆ ՇԻՐԱԿԻ ՄԱՐԶԻ ԱՆԻ ՀԱՄԱՅՆՔԻ ԱՎԱԳԱՆՈՒ 2023 ԹՎԱԿԱՆԻ ԴԵԿՏԵՄԲԵՐԻ 21-Ի ԹԻՎ N 109-Ա ՈՐՈՇՄԱՆ </t>
  </si>
  <si>
    <t>Համայնքային ենթակայության կազմակերպությունների տեխնիկական միջոցների սպասարկման մասնագետ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</si>
</sst>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0"/>
      <color theme="1"/>
      <name val="GHEA Grapalat"/>
      <family val="3"/>
    </font>
    <font>
      <b/>
      <sz val="11"/>
      <name val="GHEA Grapalat"/>
      <family val="3"/>
    </font>
    <font>
      <sz val="11"/>
      <color rgb="FFFF0000"/>
      <name val="GHEA Grapalat"/>
      <family val="3"/>
    </font>
    <font>
      <b/>
      <sz val="11"/>
      <color rgb="FFFF0000"/>
      <name val="GHEA Grapalat"/>
      <family val="3"/>
    </font>
    <font>
      <b/>
      <sz val="9"/>
      <color theme="1"/>
      <name val="GHEA Grapalat"/>
      <family val="3"/>
    </font>
    <font>
      <b/>
      <sz val="10"/>
      <name val="GHEA Grapalat"/>
      <family val="3"/>
    </font>
    <font>
      <sz val="10"/>
      <color theme="1"/>
      <name val="GHEA Grapalat"/>
      <family val="3"/>
    </font>
    <font>
      <sz val="12"/>
      <color theme="1"/>
      <name val="Calibri"/>
      <family val="2"/>
      <charset val="204"/>
      <scheme val="minor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b/>
      <sz val="10"/>
      <color rgb="FFFF0000"/>
      <name val="GHEA Grapalat"/>
      <family val="3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49" fontId="4" fillId="0" borderId="1" xfId="0" applyNumberFormat="1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Continuous"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right" vertical="top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" fillId="0" borderId="0" xfId="0" applyFont="1"/>
    <xf numFmtId="0" fontId="3" fillId="0" borderId="3" xfId="0" applyFont="1" applyBorder="1"/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wrapText="1"/>
    </xf>
    <xf numFmtId="3" fontId="3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zoomScale="115" zoomScaleNormal="115" workbookViewId="0">
      <selection activeCell="A2" sqref="A2:F5"/>
    </sheetView>
  </sheetViews>
  <sheetFormatPr defaultRowHeight="16.5" x14ac:dyDescent="0.3"/>
  <cols>
    <col min="1" max="1" width="5.42578125" style="4" customWidth="1"/>
    <col min="2" max="2" width="30.7109375" style="4" customWidth="1"/>
    <col min="3" max="3" width="10.42578125" style="4" customWidth="1"/>
    <col min="4" max="4" width="13.28515625" style="4" customWidth="1"/>
    <col min="5" max="5" width="12.7109375" style="4" customWidth="1"/>
    <col min="6" max="6" width="13.5703125" style="4" customWidth="1"/>
    <col min="7" max="7" width="27.42578125" style="4" customWidth="1"/>
    <col min="8" max="16384" width="9.140625" style="4"/>
  </cols>
  <sheetData>
    <row r="1" spans="1:6" ht="99" customHeight="1" x14ac:dyDescent="0.3">
      <c r="D1" s="71" t="s">
        <v>177</v>
      </c>
      <c r="E1" s="71"/>
      <c r="F1" s="71"/>
    </row>
    <row r="2" spans="1:6" ht="15" customHeight="1" x14ac:dyDescent="0.3">
      <c r="A2" s="71" t="s">
        <v>163</v>
      </c>
      <c r="B2" s="71"/>
      <c r="C2" s="71"/>
      <c r="D2" s="71"/>
      <c r="E2" s="71"/>
      <c r="F2" s="71"/>
    </row>
    <row r="3" spans="1:6" x14ac:dyDescent="0.3">
      <c r="A3" s="71"/>
      <c r="B3" s="71"/>
      <c r="C3" s="71"/>
      <c r="D3" s="71"/>
      <c r="E3" s="71"/>
      <c r="F3" s="71"/>
    </row>
    <row r="4" spans="1:6" x14ac:dyDescent="0.3">
      <c r="A4" s="71"/>
      <c r="B4" s="71"/>
      <c r="C4" s="71"/>
      <c r="D4" s="71"/>
      <c r="E4" s="71"/>
      <c r="F4" s="71"/>
    </row>
    <row r="5" spans="1:6" ht="30" customHeight="1" x14ac:dyDescent="0.3">
      <c r="A5" s="71"/>
      <c r="B5" s="71"/>
      <c r="C5" s="71"/>
      <c r="D5" s="71"/>
      <c r="E5" s="71"/>
      <c r="F5" s="71"/>
    </row>
    <row r="6" spans="1:6" ht="15" hidden="1" customHeight="1" x14ac:dyDescent="0.3">
      <c r="A6" s="72" t="s">
        <v>83</v>
      </c>
      <c r="B6" s="72"/>
      <c r="C6" s="72"/>
      <c r="D6" s="72"/>
      <c r="E6" s="72"/>
      <c r="F6" s="72"/>
    </row>
    <row r="7" spans="1:6" ht="51.75" customHeight="1" x14ac:dyDescent="0.3">
      <c r="A7" s="14" t="s">
        <v>0</v>
      </c>
      <c r="B7" s="14" t="s">
        <v>1</v>
      </c>
      <c r="C7" s="15" t="s">
        <v>2</v>
      </c>
      <c r="D7" s="16" t="s">
        <v>81</v>
      </c>
      <c r="E7" s="16" t="s">
        <v>4</v>
      </c>
      <c r="F7" s="16" t="s">
        <v>82</v>
      </c>
    </row>
    <row r="8" spans="1:6" x14ac:dyDescent="0.3">
      <c r="A8" s="8">
        <v>1</v>
      </c>
      <c r="B8" s="9" t="s">
        <v>6</v>
      </c>
      <c r="C8" s="8">
        <v>1</v>
      </c>
      <c r="D8" s="8">
        <v>180000</v>
      </c>
      <c r="E8" s="8">
        <v>1</v>
      </c>
      <c r="F8" s="8">
        <v>180000</v>
      </c>
    </row>
    <row r="9" spans="1:6" ht="34.5" customHeight="1" x14ac:dyDescent="0.3">
      <c r="A9" s="8">
        <v>2</v>
      </c>
      <c r="B9" s="10" t="s">
        <v>8</v>
      </c>
      <c r="C9" s="8">
        <v>1</v>
      </c>
      <c r="D9" s="8">
        <v>150000</v>
      </c>
      <c r="E9" s="8">
        <v>1</v>
      </c>
      <c r="F9" s="8">
        <v>150000</v>
      </c>
    </row>
    <row r="10" spans="1:6" ht="33" x14ac:dyDescent="0.3">
      <c r="A10" s="8">
        <v>3</v>
      </c>
      <c r="B10" s="10" t="s">
        <v>9</v>
      </c>
      <c r="C10" s="8">
        <v>1</v>
      </c>
      <c r="D10" s="8">
        <v>150000</v>
      </c>
      <c r="E10" s="8">
        <v>1</v>
      </c>
      <c r="F10" s="8">
        <v>150000</v>
      </c>
    </row>
    <row r="11" spans="1:6" x14ac:dyDescent="0.3">
      <c r="A11" s="8">
        <v>4</v>
      </c>
      <c r="B11" s="9" t="s">
        <v>10</v>
      </c>
      <c r="C11" s="8">
        <v>1</v>
      </c>
      <c r="D11" s="8">
        <v>150000</v>
      </c>
      <c r="E11" s="8">
        <v>0.5</v>
      </c>
      <c r="F11" s="8">
        <v>75000</v>
      </c>
    </row>
    <row r="12" spans="1:6" x14ac:dyDescent="0.3">
      <c r="A12" s="8">
        <v>5</v>
      </c>
      <c r="B12" s="9" t="s">
        <v>11</v>
      </c>
      <c r="C12" s="8">
        <v>1</v>
      </c>
      <c r="D12" s="8">
        <v>104000</v>
      </c>
      <c r="E12" s="8">
        <v>1</v>
      </c>
      <c r="F12" s="8">
        <v>104000</v>
      </c>
    </row>
    <row r="13" spans="1:6" x14ac:dyDescent="0.3">
      <c r="A13" s="8">
        <v>6</v>
      </c>
      <c r="B13" s="9" t="s">
        <v>12</v>
      </c>
      <c r="C13" s="8">
        <v>1</v>
      </c>
      <c r="D13" s="8">
        <v>104000</v>
      </c>
      <c r="E13" s="8">
        <v>1</v>
      </c>
      <c r="F13" s="8">
        <v>104000</v>
      </c>
    </row>
    <row r="14" spans="1:6" x14ac:dyDescent="0.3">
      <c r="A14" s="8">
        <v>7</v>
      </c>
      <c r="B14" s="9" t="s">
        <v>13</v>
      </c>
      <c r="C14" s="8">
        <v>2</v>
      </c>
      <c r="D14" s="8">
        <v>104000</v>
      </c>
      <c r="E14" s="8">
        <v>2</v>
      </c>
      <c r="F14" s="8">
        <v>208000</v>
      </c>
    </row>
    <row r="15" spans="1:6" ht="28.5" customHeight="1" x14ac:dyDescent="0.3">
      <c r="A15" s="8">
        <v>8</v>
      </c>
      <c r="B15" s="10" t="s">
        <v>68</v>
      </c>
      <c r="C15" s="8">
        <v>1</v>
      </c>
      <c r="D15" s="8">
        <v>104000</v>
      </c>
      <c r="E15" s="8">
        <v>1.5</v>
      </c>
      <c r="F15" s="8">
        <v>156000</v>
      </c>
    </row>
    <row r="16" spans="1:6" x14ac:dyDescent="0.3">
      <c r="A16" s="8">
        <v>9</v>
      </c>
      <c r="B16" s="9" t="s">
        <v>14</v>
      </c>
      <c r="C16" s="8">
        <v>1</v>
      </c>
      <c r="D16" s="8">
        <v>104000</v>
      </c>
      <c r="E16" s="8">
        <v>1</v>
      </c>
      <c r="F16" s="8">
        <v>104000</v>
      </c>
    </row>
    <row r="17" spans="1:6" x14ac:dyDescent="0.3">
      <c r="A17" s="8">
        <v>10</v>
      </c>
      <c r="B17" s="9" t="s">
        <v>15</v>
      </c>
      <c r="C17" s="8">
        <v>1</v>
      </c>
      <c r="D17" s="8">
        <v>104000</v>
      </c>
      <c r="E17" s="8">
        <v>1</v>
      </c>
      <c r="F17" s="8">
        <v>104000</v>
      </c>
    </row>
    <row r="18" spans="1:6" x14ac:dyDescent="0.3">
      <c r="A18" s="8">
        <v>11</v>
      </c>
      <c r="B18" s="9" t="s">
        <v>63</v>
      </c>
      <c r="C18" s="8">
        <v>1</v>
      </c>
      <c r="D18" s="8">
        <v>104000</v>
      </c>
      <c r="E18" s="8">
        <v>1.5</v>
      </c>
      <c r="F18" s="8">
        <v>156000</v>
      </c>
    </row>
    <row r="19" spans="1:6" x14ac:dyDescent="0.3">
      <c r="A19" s="8">
        <v>12</v>
      </c>
      <c r="B19" s="9" t="s">
        <v>16</v>
      </c>
      <c r="C19" s="8">
        <v>1</v>
      </c>
      <c r="D19" s="8">
        <v>104000</v>
      </c>
      <c r="E19" s="8">
        <v>1.5</v>
      </c>
      <c r="F19" s="8">
        <v>156000</v>
      </c>
    </row>
    <row r="20" spans="1:6" x14ac:dyDescent="0.3">
      <c r="A20" s="8">
        <v>13</v>
      </c>
      <c r="B20" s="9" t="s">
        <v>64</v>
      </c>
      <c r="C20" s="8">
        <v>1</v>
      </c>
      <c r="D20" s="8">
        <v>104000</v>
      </c>
      <c r="E20" s="8">
        <v>1</v>
      </c>
      <c r="F20" s="8">
        <v>104000</v>
      </c>
    </row>
    <row r="21" spans="1:6" x14ac:dyDescent="0.3">
      <c r="A21" s="8">
        <v>14</v>
      </c>
      <c r="B21" s="9" t="s">
        <v>65</v>
      </c>
      <c r="C21" s="8">
        <v>1</v>
      </c>
      <c r="D21" s="8">
        <v>104000</v>
      </c>
      <c r="E21" s="8">
        <v>1</v>
      </c>
      <c r="F21" s="8">
        <v>104000</v>
      </c>
    </row>
    <row r="22" spans="1:6" x14ac:dyDescent="0.3">
      <c r="A22" s="8">
        <v>15</v>
      </c>
      <c r="B22" s="9" t="s">
        <v>17</v>
      </c>
      <c r="C22" s="8">
        <v>1</v>
      </c>
      <c r="D22" s="8">
        <v>104000</v>
      </c>
      <c r="E22" s="8">
        <v>1</v>
      </c>
      <c r="F22" s="8">
        <v>104000</v>
      </c>
    </row>
    <row r="23" spans="1:6" x14ac:dyDescent="0.3">
      <c r="A23" s="8">
        <v>16</v>
      </c>
      <c r="B23" s="9" t="s">
        <v>18</v>
      </c>
      <c r="C23" s="8">
        <v>1</v>
      </c>
      <c r="D23" s="8">
        <v>104000</v>
      </c>
      <c r="E23" s="8">
        <v>0.5</v>
      </c>
      <c r="F23" s="8">
        <v>52000</v>
      </c>
    </row>
    <row r="24" spans="1:6" x14ac:dyDescent="0.3">
      <c r="A24" s="8">
        <v>17</v>
      </c>
      <c r="B24" s="9" t="s">
        <v>19</v>
      </c>
      <c r="C24" s="8">
        <v>1</v>
      </c>
      <c r="D24" s="8">
        <v>104000</v>
      </c>
      <c r="E24" s="8">
        <v>0.5</v>
      </c>
      <c r="F24" s="8">
        <v>52000</v>
      </c>
    </row>
    <row r="25" spans="1:6" x14ac:dyDescent="0.3">
      <c r="A25" s="8">
        <v>18</v>
      </c>
      <c r="B25" s="9" t="s">
        <v>66</v>
      </c>
      <c r="C25" s="8">
        <v>1</v>
      </c>
      <c r="D25" s="8">
        <v>104000</v>
      </c>
      <c r="E25" s="8">
        <v>1</v>
      </c>
      <c r="F25" s="8">
        <v>104000</v>
      </c>
    </row>
    <row r="26" spans="1:6" x14ac:dyDescent="0.3">
      <c r="A26" s="8">
        <v>19</v>
      </c>
      <c r="B26" s="9" t="s">
        <v>67</v>
      </c>
      <c r="C26" s="8">
        <v>1</v>
      </c>
      <c r="D26" s="8">
        <v>104000</v>
      </c>
      <c r="E26" s="8">
        <v>1</v>
      </c>
      <c r="F26" s="8">
        <v>104000</v>
      </c>
    </row>
    <row r="27" spans="1:6" ht="33" x14ac:dyDescent="0.3">
      <c r="A27" s="8">
        <v>20</v>
      </c>
      <c r="B27" s="10" t="s">
        <v>74</v>
      </c>
      <c r="C27" s="8">
        <v>1</v>
      </c>
      <c r="D27" s="8">
        <v>104000</v>
      </c>
      <c r="E27" s="8">
        <v>1</v>
      </c>
      <c r="F27" s="8">
        <v>104000</v>
      </c>
    </row>
    <row r="28" spans="1:6" ht="29.25" customHeight="1" x14ac:dyDescent="0.3">
      <c r="A28" s="8">
        <v>21</v>
      </c>
      <c r="B28" s="10" t="s">
        <v>76</v>
      </c>
      <c r="C28" s="8">
        <v>1</v>
      </c>
      <c r="D28" s="8">
        <v>104000</v>
      </c>
      <c r="E28" s="8">
        <v>1</v>
      </c>
      <c r="F28" s="8">
        <v>104000</v>
      </c>
    </row>
    <row r="29" spans="1:6" x14ac:dyDescent="0.3">
      <c r="A29" s="8">
        <v>22</v>
      </c>
      <c r="B29" s="9" t="s">
        <v>20</v>
      </c>
      <c r="C29" s="8">
        <v>1</v>
      </c>
      <c r="D29" s="8">
        <v>104000</v>
      </c>
      <c r="E29" s="8">
        <v>1</v>
      </c>
      <c r="F29" s="8">
        <v>104000</v>
      </c>
    </row>
    <row r="30" spans="1:6" x14ac:dyDescent="0.3">
      <c r="A30" s="8"/>
      <c r="B30" s="11" t="s">
        <v>21</v>
      </c>
      <c r="C30" s="5">
        <f>SUM(C8:C29)</f>
        <v>23</v>
      </c>
      <c r="D30" s="12">
        <f>SUM(D8:D29)</f>
        <v>2502000</v>
      </c>
      <c r="E30" s="5">
        <f>SUM(E8:E29)</f>
        <v>23</v>
      </c>
      <c r="F30" s="5">
        <f>SUM(F8:F29)</f>
        <v>2583000</v>
      </c>
    </row>
    <row r="31" spans="1:6" ht="15" customHeight="1" x14ac:dyDescent="0.3">
      <c r="A31" s="13"/>
      <c r="B31" s="13"/>
      <c r="C31" s="13"/>
      <c r="D31" s="13"/>
      <c r="E31" s="13"/>
      <c r="F31" s="17"/>
    </row>
    <row r="32" spans="1:6" ht="13.5" customHeight="1" x14ac:dyDescent="0.3">
      <c r="A32" s="7" t="s">
        <v>80</v>
      </c>
      <c r="B32" s="7"/>
      <c r="C32" s="7"/>
      <c r="D32" s="7"/>
      <c r="E32" s="7"/>
      <c r="F32" s="7"/>
    </row>
    <row r="33" spans="1:7" ht="15.75" customHeight="1" x14ac:dyDescent="0.3">
      <c r="A33" s="7" t="s">
        <v>79</v>
      </c>
      <c r="B33" s="7"/>
      <c r="C33" s="7"/>
      <c r="D33" s="7" t="s">
        <v>84</v>
      </c>
      <c r="E33" s="7"/>
      <c r="F33" s="7"/>
      <c r="G33" s="7"/>
    </row>
  </sheetData>
  <mergeCells count="3">
    <mergeCell ref="D1:F1"/>
    <mergeCell ref="A2:F5"/>
    <mergeCell ref="A6:F6"/>
  </mergeCells>
  <pageMargins left="0.51181102362204722" right="0.51181102362204722" top="0.35433070866141736" bottom="0" header="0.31496062992125984" footer="0.31496062992125984"/>
  <pageSetup paperSize="9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topLeftCell="A19" workbookViewId="0">
      <selection activeCell="A4" sqref="A4:F7"/>
    </sheetView>
  </sheetViews>
  <sheetFormatPr defaultRowHeight="15.75" x14ac:dyDescent="0.25"/>
  <cols>
    <col min="1" max="1" width="6.28515625" customWidth="1"/>
    <col min="2" max="2" width="25.28515625" customWidth="1"/>
    <col min="3" max="3" width="11.7109375" style="32" customWidth="1"/>
    <col min="4" max="4" width="16.28515625" style="32" customWidth="1"/>
    <col min="5" max="5" width="15.28515625" style="38" customWidth="1"/>
    <col min="6" max="6" width="16.28515625" style="38" customWidth="1"/>
  </cols>
  <sheetData>
    <row r="1" spans="1:7" ht="15" customHeight="1" x14ac:dyDescent="0.3">
      <c r="A1" s="4"/>
      <c r="B1" s="4"/>
      <c r="C1" s="30"/>
      <c r="D1" s="71" t="s">
        <v>178</v>
      </c>
      <c r="E1" s="71"/>
      <c r="F1" s="71"/>
      <c r="G1" s="2"/>
    </row>
    <row r="2" spans="1:7" ht="16.5" x14ac:dyDescent="0.3">
      <c r="A2" s="4"/>
      <c r="B2" s="4"/>
      <c r="C2" s="30"/>
      <c r="D2" s="71"/>
      <c r="E2" s="71"/>
      <c r="F2" s="71"/>
    </row>
    <row r="3" spans="1:7" ht="78" customHeight="1" x14ac:dyDescent="0.3">
      <c r="A3" s="4"/>
      <c r="B3" s="4"/>
      <c r="C3" s="30"/>
      <c r="D3" s="71"/>
      <c r="E3" s="71"/>
      <c r="F3" s="71"/>
    </row>
    <row r="4" spans="1:7" ht="15" customHeight="1" x14ac:dyDescent="0.25">
      <c r="A4" s="73" t="s">
        <v>169</v>
      </c>
      <c r="B4" s="73"/>
      <c r="C4" s="73"/>
      <c r="D4" s="73"/>
      <c r="E4" s="73"/>
      <c r="F4" s="73"/>
    </row>
    <row r="5" spans="1:7" ht="15" x14ac:dyDescent="0.25">
      <c r="A5" s="73"/>
      <c r="B5" s="73"/>
      <c r="C5" s="73"/>
      <c r="D5" s="73"/>
      <c r="E5" s="73"/>
      <c r="F5" s="73"/>
    </row>
    <row r="6" spans="1:7" ht="15" x14ac:dyDescent="0.25">
      <c r="A6" s="73"/>
      <c r="B6" s="73"/>
      <c r="C6" s="73"/>
      <c r="D6" s="73"/>
      <c r="E6" s="73"/>
      <c r="F6" s="73"/>
    </row>
    <row r="7" spans="1:7" ht="42" customHeight="1" x14ac:dyDescent="0.25">
      <c r="A7" s="73"/>
      <c r="B7" s="73"/>
      <c r="C7" s="73"/>
      <c r="D7" s="73"/>
      <c r="E7" s="73"/>
      <c r="F7" s="73"/>
    </row>
    <row r="8" spans="1:7" ht="28.5" customHeight="1" x14ac:dyDescent="0.3">
      <c r="A8" s="75" t="s">
        <v>162</v>
      </c>
      <c r="B8" s="75"/>
      <c r="C8" s="75"/>
      <c r="D8" s="75"/>
      <c r="E8" s="75"/>
      <c r="F8" s="75"/>
    </row>
    <row r="9" spans="1:7" ht="69" x14ac:dyDescent="0.25">
      <c r="A9" s="11" t="s">
        <v>69</v>
      </c>
      <c r="B9" s="11" t="s">
        <v>1</v>
      </c>
      <c r="C9" s="6" t="s">
        <v>56</v>
      </c>
      <c r="D9" s="6" t="s">
        <v>81</v>
      </c>
      <c r="E9" s="33" t="s">
        <v>4</v>
      </c>
      <c r="F9" s="33" t="s">
        <v>82</v>
      </c>
    </row>
    <row r="10" spans="1:7" ht="17.25" x14ac:dyDescent="0.25">
      <c r="A10" s="8">
        <v>1</v>
      </c>
      <c r="B10" s="9" t="s">
        <v>6</v>
      </c>
      <c r="C10" s="1">
        <v>1</v>
      </c>
      <c r="D10" s="1">
        <v>180000</v>
      </c>
      <c r="E10" s="34">
        <v>1</v>
      </c>
      <c r="F10" s="34">
        <v>180000</v>
      </c>
    </row>
    <row r="11" spans="1:7" ht="17.25" x14ac:dyDescent="0.25">
      <c r="A11" s="8">
        <v>2</v>
      </c>
      <c r="B11" s="9" t="s">
        <v>22</v>
      </c>
      <c r="C11" s="1">
        <v>1</v>
      </c>
      <c r="D11" s="1">
        <v>150000</v>
      </c>
      <c r="E11" s="34">
        <v>1</v>
      </c>
      <c r="F11" s="34">
        <v>150000</v>
      </c>
    </row>
    <row r="12" spans="1:7" ht="17.25" x14ac:dyDescent="0.25">
      <c r="A12" s="8">
        <v>3</v>
      </c>
      <c r="B12" s="9" t="s">
        <v>10</v>
      </c>
      <c r="C12" s="1">
        <v>1</v>
      </c>
      <c r="D12" s="1">
        <v>150000</v>
      </c>
      <c r="E12" s="34">
        <v>0.5</v>
      </c>
      <c r="F12" s="34">
        <v>75000</v>
      </c>
    </row>
    <row r="13" spans="1:7" ht="17.25" x14ac:dyDescent="0.25">
      <c r="A13" s="8">
        <v>4</v>
      </c>
      <c r="B13" s="9" t="s">
        <v>52</v>
      </c>
      <c r="C13" s="1">
        <v>1</v>
      </c>
      <c r="D13" s="1">
        <v>135000</v>
      </c>
      <c r="E13" s="34">
        <v>1.1200000000000001</v>
      </c>
      <c r="F13" s="34">
        <v>151200</v>
      </c>
    </row>
    <row r="14" spans="1:7" ht="17.25" x14ac:dyDescent="0.25">
      <c r="A14" s="8">
        <v>5</v>
      </c>
      <c r="B14" s="9" t="s">
        <v>52</v>
      </c>
      <c r="C14" s="1">
        <v>1</v>
      </c>
      <c r="D14" s="1">
        <v>135000</v>
      </c>
      <c r="E14" s="34">
        <v>1.1200000000000001</v>
      </c>
      <c r="F14" s="34">
        <v>151200</v>
      </c>
    </row>
    <row r="15" spans="1:7" ht="17.25" x14ac:dyDescent="0.25">
      <c r="A15" s="8">
        <v>6</v>
      </c>
      <c r="B15" s="9" t="s">
        <v>52</v>
      </c>
      <c r="C15" s="1">
        <v>1</v>
      </c>
      <c r="D15" s="1">
        <v>135000</v>
      </c>
      <c r="E15" s="34">
        <v>1.1200000000000001</v>
      </c>
      <c r="F15" s="34">
        <v>151200</v>
      </c>
    </row>
    <row r="16" spans="1:7" ht="17.25" x14ac:dyDescent="0.25">
      <c r="A16" s="8">
        <v>7</v>
      </c>
      <c r="B16" s="9" t="s">
        <v>52</v>
      </c>
      <c r="C16" s="1">
        <v>1</v>
      </c>
      <c r="D16" s="1">
        <v>135000</v>
      </c>
      <c r="E16" s="34">
        <v>1.1200000000000001</v>
      </c>
      <c r="F16" s="34">
        <v>151200</v>
      </c>
    </row>
    <row r="17" spans="1:6" ht="17.25" x14ac:dyDescent="0.25">
      <c r="A17" s="8">
        <v>8</v>
      </c>
      <c r="B17" s="9" t="s">
        <v>53</v>
      </c>
      <c r="C17" s="1">
        <v>1</v>
      </c>
      <c r="D17" s="1">
        <v>104000</v>
      </c>
      <c r="E17" s="34">
        <v>1</v>
      </c>
      <c r="F17" s="34">
        <v>104000</v>
      </c>
    </row>
    <row r="18" spans="1:6" ht="17.25" x14ac:dyDescent="0.25">
      <c r="A18" s="8">
        <v>9</v>
      </c>
      <c r="B18" s="9" t="s">
        <v>53</v>
      </c>
      <c r="C18" s="1">
        <v>1</v>
      </c>
      <c r="D18" s="1">
        <v>104000</v>
      </c>
      <c r="E18" s="34">
        <v>1</v>
      </c>
      <c r="F18" s="34">
        <v>104000</v>
      </c>
    </row>
    <row r="19" spans="1:6" ht="17.25" x14ac:dyDescent="0.25">
      <c r="A19" s="8">
        <v>10</v>
      </c>
      <c r="B19" s="9" t="s">
        <v>53</v>
      </c>
      <c r="C19" s="1">
        <v>1</v>
      </c>
      <c r="D19" s="1">
        <v>104000</v>
      </c>
      <c r="E19" s="34">
        <v>1</v>
      </c>
      <c r="F19" s="34">
        <v>104000</v>
      </c>
    </row>
    <row r="20" spans="1:6" ht="17.25" x14ac:dyDescent="0.25">
      <c r="A20" s="8">
        <v>11</v>
      </c>
      <c r="B20" s="9" t="s">
        <v>53</v>
      </c>
      <c r="C20" s="1">
        <v>1</v>
      </c>
      <c r="D20" s="1">
        <v>104000</v>
      </c>
      <c r="E20" s="34">
        <v>1</v>
      </c>
      <c r="F20" s="34">
        <v>104000</v>
      </c>
    </row>
    <row r="21" spans="1:6" ht="17.25" x14ac:dyDescent="0.25">
      <c r="A21" s="8">
        <v>12</v>
      </c>
      <c r="B21" s="9" t="s">
        <v>54</v>
      </c>
      <c r="C21" s="1">
        <v>1</v>
      </c>
      <c r="D21" s="1">
        <v>104000</v>
      </c>
      <c r="E21" s="34">
        <v>1</v>
      </c>
      <c r="F21" s="34">
        <v>104000</v>
      </c>
    </row>
    <row r="22" spans="1:6" ht="17.25" x14ac:dyDescent="0.25">
      <c r="A22" s="8">
        <v>13</v>
      </c>
      <c r="B22" s="9" t="s">
        <v>23</v>
      </c>
      <c r="C22" s="1">
        <v>1</v>
      </c>
      <c r="D22" s="1">
        <v>104000</v>
      </c>
      <c r="E22" s="34">
        <v>1</v>
      </c>
      <c r="F22" s="34">
        <v>104000</v>
      </c>
    </row>
    <row r="23" spans="1:6" ht="17.25" x14ac:dyDescent="0.25">
      <c r="A23" s="8">
        <v>14</v>
      </c>
      <c r="B23" s="9" t="s">
        <v>24</v>
      </c>
      <c r="C23" s="1">
        <v>1</v>
      </c>
      <c r="D23" s="1">
        <v>120000</v>
      </c>
      <c r="E23" s="34">
        <v>0.75</v>
      </c>
      <c r="F23" s="34">
        <f>+E23*D23</f>
        <v>90000</v>
      </c>
    </row>
    <row r="24" spans="1:6" ht="17.25" x14ac:dyDescent="0.25">
      <c r="A24" s="8">
        <v>15</v>
      </c>
      <c r="B24" s="9" t="s">
        <v>25</v>
      </c>
      <c r="C24" s="1">
        <v>1</v>
      </c>
      <c r="D24" s="1">
        <v>110000</v>
      </c>
      <c r="E24" s="34">
        <v>1</v>
      </c>
      <c r="F24" s="34">
        <v>110000</v>
      </c>
    </row>
    <row r="25" spans="1:6" ht="17.25" x14ac:dyDescent="0.25">
      <c r="A25" s="8">
        <v>16</v>
      </c>
      <c r="B25" s="9" t="s">
        <v>26</v>
      </c>
      <c r="C25" s="1">
        <v>1</v>
      </c>
      <c r="D25" s="1">
        <v>110000</v>
      </c>
      <c r="E25" s="34">
        <v>1</v>
      </c>
      <c r="F25" s="34">
        <v>110000</v>
      </c>
    </row>
    <row r="26" spans="1:6" ht="17.25" x14ac:dyDescent="0.25">
      <c r="A26" s="8">
        <v>17</v>
      </c>
      <c r="B26" s="9" t="s">
        <v>27</v>
      </c>
      <c r="C26" s="1">
        <v>1</v>
      </c>
      <c r="D26" s="1">
        <v>104000</v>
      </c>
      <c r="E26" s="34">
        <v>1</v>
      </c>
      <c r="F26" s="34">
        <v>104000</v>
      </c>
    </row>
    <row r="27" spans="1:6" ht="17.25" x14ac:dyDescent="0.25">
      <c r="A27" s="8">
        <v>18</v>
      </c>
      <c r="B27" s="9" t="s">
        <v>12</v>
      </c>
      <c r="C27" s="1">
        <v>1</v>
      </c>
      <c r="D27" s="1">
        <v>104000</v>
      </c>
      <c r="E27" s="34">
        <v>0.5</v>
      </c>
      <c r="F27" s="34">
        <v>52000</v>
      </c>
    </row>
    <row r="28" spans="1:6" ht="17.25" x14ac:dyDescent="0.25">
      <c r="A28" s="8">
        <v>19</v>
      </c>
      <c r="B28" s="9" t="s">
        <v>28</v>
      </c>
      <c r="C28" s="1">
        <v>1</v>
      </c>
      <c r="D28" s="1">
        <v>120000</v>
      </c>
      <c r="E28" s="34">
        <v>0.25</v>
      </c>
      <c r="F28" s="34">
        <v>30000</v>
      </c>
    </row>
    <row r="29" spans="1:6" ht="17.25" x14ac:dyDescent="0.25">
      <c r="A29" s="8">
        <v>20</v>
      </c>
      <c r="B29" s="9" t="s">
        <v>29</v>
      </c>
      <c r="C29" s="1">
        <v>1</v>
      </c>
      <c r="D29" s="1">
        <v>104000</v>
      </c>
      <c r="E29" s="34">
        <v>0.5</v>
      </c>
      <c r="F29" s="34">
        <v>52000</v>
      </c>
    </row>
    <row r="30" spans="1:6" ht="17.25" x14ac:dyDescent="0.25">
      <c r="A30" s="8">
        <v>21</v>
      </c>
      <c r="B30" s="9" t="s">
        <v>13</v>
      </c>
      <c r="C30" s="1">
        <v>1</v>
      </c>
      <c r="D30" s="1">
        <v>104000</v>
      </c>
      <c r="E30" s="34">
        <v>0.5</v>
      </c>
      <c r="F30" s="34">
        <v>52000</v>
      </c>
    </row>
    <row r="31" spans="1:6" ht="17.25" x14ac:dyDescent="0.25">
      <c r="A31" s="8">
        <v>22</v>
      </c>
      <c r="B31" s="9" t="s">
        <v>30</v>
      </c>
      <c r="C31" s="1">
        <v>1</v>
      </c>
      <c r="D31" s="1">
        <v>120000</v>
      </c>
      <c r="E31" s="34">
        <v>0.25</v>
      </c>
      <c r="F31" s="34">
        <v>30000</v>
      </c>
    </row>
    <row r="32" spans="1:6" ht="17.25" x14ac:dyDescent="0.25">
      <c r="A32" s="8">
        <v>23</v>
      </c>
      <c r="B32" s="9" t="s">
        <v>46</v>
      </c>
      <c r="C32" s="1">
        <v>1</v>
      </c>
      <c r="D32" s="1">
        <v>104000</v>
      </c>
      <c r="E32" s="34">
        <v>0.5</v>
      </c>
      <c r="F32" s="34">
        <f>+E32*D32</f>
        <v>52000</v>
      </c>
    </row>
    <row r="33" spans="1:6" ht="17.25" x14ac:dyDescent="0.3">
      <c r="A33" s="59" t="s">
        <v>91</v>
      </c>
      <c r="B33" s="60" t="s">
        <v>42</v>
      </c>
      <c r="C33" s="59">
        <v>1</v>
      </c>
      <c r="D33" s="61">
        <v>104000</v>
      </c>
      <c r="E33" s="61">
        <v>1</v>
      </c>
      <c r="F33" s="61">
        <v>104000</v>
      </c>
    </row>
    <row r="34" spans="1:6" ht="17.25" x14ac:dyDescent="0.25">
      <c r="A34" s="8"/>
      <c r="B34" s="5" t="s">
        <v>21</v>
      </c>
      <c r="C34" s="5">
        <f>SUM(C10:C33)</f>
        <v>24</v>
      </c>
      <c r="D34" s="5">
        <f>SUM(D10:D33)</f>
        <v>2848000</v>
      </c>
      <c r="E34" s="35">
        <f>SUM(E10:E33)</f>
        <v>20.23</v>
      </c>
      <c r="F34" s="35">
        <f>SUM(F10:F33)</f>
        <v>2419800</v>
      </c>
    </row>
    <row r="35" spans="1:6" ht="15.75" customHeight="1" x14ac:dyDescent="0.25">
      <c r="A35" s="13"/>
      <c r="B35" s="13"/>
      <c r="C35" s="31"/>
      <c r="D35" s="31"/>
      <c r="E35" s="36"/>
      <c r="F35" s="39"/>
    </row>
    <row r="36" spans="1:6" ht="17.25" x14ac:dyDescent="0.3">
      <c r="A36" s="74" t="s">
        <v>70</v>
      </c>
      <c r="B36" s="74"/>
      <c r="C36" s="74"/>
      <c r="D36" s="74"/>
      <c r="E36" s="37"/>
      <c r="F36" s="37"/>
    </row>
    <row r="37" spans="1:6" ht="16.5" x14ac:dyDescent="0.3">
      <c r="A37" s="74" t="s">
        <v>71</v>
      </c>
      <c r="B37" s="74"/>
      <c r="C37" s="74"/>
      <c r="D37" s="74"/>
      <c r="E37" s="74"/>
      <c r="F37" s="74"/>
    </row>
  </sheetData>
  <mergeCells count="5">
    <mergeCell ref="A4:F7"/>
    <mergeCell ref="D1:F3"/>
    <mergeCell ref="A36:D36"/>
    <mergeCell ref="A37:F37"/>
    <mergeCell ref="A8:F8"/>
  </mergeCells>
  <pageMargins left="3.937007874015748E-2" right="3.937007874015748E-2" top="0.35433070866141736" bottom="0.35433070866141736" header="0.31496062992125984" footer="0.31496062992125984"/>
  <pageSetup paperSize="9" orientation="portrait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"/>
  <sheetViews>
    <sheetView topLeftCell="A7" workbookViewId="0">
      <selection activeCell="L23" sqref="L23"/>
    </sheetView>
  </sheetViews>
  <sheetFormatPr defaultRowHeight="15" x14ac:dyDescent="0.25"/>
  <cols>
    <col min="1" max="1" width="6.28515625" customWidth="1"/>
    <col min="2" max="2" width="26.5703125" customWidth="1"/>
    <col min="3" max="3" width="14.28515625" customWidth="1"/>
    <col min="4" max="4" width="16.28515625" customWidth="1"/>
    <col min="5" max="5" width="15.7109375" customWidth="1"/>
    <col min="6" max="6" width="16.140625" customWidth="1"/>
  </cols>
  <sheetData>
    <row r="1" spans="1:6" ht="15" customHeight="1" x14ac:dyDescent="0.3">
      <c r="A1" s="4"/>
      <c r="B1" s="4"/>
      <c r="C1" s="73" t="s">
        <v>179</v>
      </c>
      <c r="D1" s="73"/>
      <c r="E1" s="73"/>
      <c r="F1" s="73"/>
    </row>
    <row r="2" spans="1:6" ht="16.5" x14ac:dyDescent="0.3">
      <c r="A2" s="4"/>
      <c r="B2" s="4"/>
      <c r="C2" s="73"/>
      <c r="D2" s="73"/>
      <c r="E2" s="73"/>
      <c r="F2" s="73"/>
    </row>
    <row r="3" spans="1:6" ht="59.25" customHeight="1" x14ac:dyDescent="0.3">
      <c r="A3" s="4"/>
      <c r="B3" s="4"/>
      <c r="C3" s="73"/>
      <c r="D3" s="73"/>
      <c r="E3" s="73"/>
      <c r="F3" s="73"/>
    </row>
    <row r="4" spans="1:6" ht="6" customHeight="1" x14ac:dyDescent="0.3">
      <c r="A4" s="4"/>
      <c r="B4" s="4"/>
      <c r="C4" s="4" t="s">
        <v>164</v>
      </c>
      <c r="D4" s="4"/>
      <c r="E4" s="4"/>
      <c r="F4" s="4"/>
    </row>
    <row r="5" spans="1:6" x14ac:dyDescent="0.25">
      <c r="A5" s="73" t="s">
        <v>168</v>
      </c>
      <c r="B5" s="76"/>
      <c r="C5" s="76"/>
      <c r="D5" s="76"/>
      <c r="E5" s="76"/>
      <c r="F5" s="76"/>
    </row>
    <row r="6" spans="1:6" x14ac:dyDescent="0.25">
      <c r="A6" s="76"/>
      <c r="B6" s="76"/>
      <c r="C6" s="76"/>
      <c r="D6" s="76"/>
      <c r="E6" s="76"/>
      <c r="F6" s="76"/>
    </row>
    <row r="7" spans="1:6" ht="66.75" customHeight="1" x14ac:dyDescent="0.25">
      <c r="A7" s="76"/>
      <c r="B7" s="76"/>
      <c r="C7" s="76"/>
      <c r="D7" s="76"/>
      <c r="E7" s="76"/>
      <c r="F7" s="76"/>
    </row>
    <row r="8" spans="1:6" ht="16.5" hidden="1" x14ac:dyDescent="0.3">
      <c r="A8" s="72" t="s">
        <v>100</v>
      </c>
      <c r="B8" s="72"/>
      <c r="C8" s="72"/>
      <c r="D8" s="4"/>
      <c r="E8" s="4"/>
      <c r="F8" s="4"/>
    </row>
    <row r="9" spans="1:6" ht="49.5" x14ac:dyDescent="0.25">
      <c r="A9" s="11" t="s">
        <v>69</v>
      </c>
      <c r="B9" s="11" t="s">
        <v>1</v>
      </c>
      <c r="C9" s="18" t="s">
        <v>56</v>
      </c>
      <c r="D9" s="18" t="s">
        <v>81</v>
      </c>
      <c r="E9" s="18" t="s">
        <v>4</v>
      </c>
      <c r="F9" s="18" t="s">
        <v>82</v>
      </c>
    </row>
    <row r="10" spans="1:6" ht="16.5" x14ac:dyDescent="0.25">
      <c r="A10" s="8">
        <v>1</v>
      </c>
      <c r="B10" s="9" t="s">
        <v>6</v>
      </c>
      <c r="C10" s="8">
        <v>1</v>
      </c>
      <c r="D10" s="8">
        <v>180000</v>
      </c>
      <c r="E10" s="8">
        <v>1</v>
      </c>
      <c r="F10" s="8">
        <v>180000</v>
      </c>
    </row>
    <row r="11" spans="1:6" ht="16.5" x14ac:dyDescent="0.25">
      <c r="A11" s="8">
        <v>2</v>
      </c>
      <c r="B11" s="9" t="s">
        <v>10</v>
      </c>
      <c r="C11" s="8">
        <v>1</v>
      </c>
      <c r="D11" s="8">
        <v>150000</v>
      </c>
      <c r="E11" s="8">
        <v>0.5</v>
      </c>
      <c r="F11" s="8">
        <v>75000</v>
      </c>
    </row>
    <row r="12" spans="1:6" ht="16.5" x14ac:dyDescent="0.25">
      <c r="A12" s="8">
        <v>3</v>
      </c>
      <c r="B12" s="9" t="s">
        <v>22</v>
      </c>
      <c r="C12" s="8">
        <v>1</v>
      </c>
      <c r="D12" s="8">
        <v>150000</v>
      </c>
      <c r="E12" s="8">
        <v>0.25</v>
      </c>
      <c r="F12" s="8">
        <v>37500</v>
      </c>
    </row>
    <row r="13" spans="1:6" ht="16.5" x14ac:dyDescent="0.25">
      <c r="A13" s="8">
        <v>4</v>
      </c>
      <c r="B13" s="9" t="s">
        <v>52</v>
      </c>
      <c r="C13" s="8">
        <v>1</v>
      </c>
      <c r="D13" s="8">
        <v>135000</v>
      </c>
      <c r="E13" s="8">
        <v>1.1200000000000001</v>
      </c>
      <c r="F13" s="8">
        <v>151200</v>
      </c>
    </row>
    <row r="14" spans="1:6" ht="16.5" x14ac:dyDescent="0.25">
      <c r="A14" s="8">
        <v>5</v>
      </c>
      <c r="B14" s="9" t="s">
        <v>52</v>
      </c>
      <c r="C14" s="8">
        <v>1</v>
      </c>
      <c r="D14" s="8">
        <v>135000</v>
      </c>
      <c r="E14" s="8">
        <v>1.1200000000000001</v>
      </c>
      <c r="F14" s="8">
        <v>151200</v>
      </c>
    </row>
    <row r="15" spans="1:6" ht="16.5" x14ac:dyDescent="0.25">
      <c r="A15" s="8">
        <v>6</v>
      </c>
      <c r="B15" s="9" t="s">
        <v>53</v>
      </c>
      <c r="C15" s="8">
        <v>1</v>
      </c>
      <c r="D15" s="8">
        <v>104000</v>
      </c>
      <c r="E15" s="8">
        <v>1</v>
      </c>
      <c r="F15" s="8">
        <v>104000</v>
      </c>
    </row>
    <row r="16" spans="1:6" ht="16.5" x14ac:dyDescent="0.25">
      <c r="A16" s="8">
        <v>7</v>
      </c>
      <c r="B16" s="9" t="s">
        <v>53</v>
      </c>
      <c r="C16" s="8">
        <v>1</v>
      </c>
      <c r="D16" s="8">
        <v>104000</v>
      </c>
      <c r="E16" s="8">
        <v>1</v>
      </c>
      <c r="F16" s="8">
        <v>104000</v>
      </c>
    </row>
    <row r="17" spans="1:6" ht="16.5" x14ac:dyDescent="0.25">
      <c r="A17" s="8">
        <v>8</v>
      </c>
      <c r="B17" s="9" t="s">
        <v>54</v>
      </c>
      <c r="C17" s="8">
        <v>1</v>
      </c>
      <c r="D17" s="8">
        <v>104000</v>
      </c>
      <c r="E17" s="8">
        <v>0.5</v>
      </c>
      <c r="F17" s="8">
        <v>52000</v>
      </c>
    </row>
    <row r="18" spans="1:6" ht="16.5" x14ac:dyDescent="0.25">
      <c r="A18" s="8">
        <v>9</v>
      </c>
      <c r="B18" s="9" t="s">
        <v>23</v>
      </c>
      <c r="C18" s="8">
        <v>1</v>
      </c>
      <c r="D18" s="8">
        <v>104000</v>
      </c>
      <c r="E18" s="8">
        <v>0.5</v>
      </c>
      <c r="F18" s="8">
        <v>52000</v>
      </c>
    </row>
    <row r="19" spans="1:6" ht="16.5" x14ac:dyDescent="0.25">
      <c r="A19" s="8">
        <v>10</v>
      </c>
      <c r="B19" s="9" t="s">
        <v>25</v>
      </c>
      <c r="C19" s="8">
        <v>1</v>
      </c>
      <c r="D19" s="8">
        <v>110000</v>
      </c>
      <c r="E19" s="8">
        <v>1</v>
      </c>
      <c r="F19" s="8">
        <v>110000</v>
      </c>
    </row>
    <row r="20" spans="1:6" ht="16.5" x14ac:dyDescent="0.25">
      <c r="A20" s="8">
        <v>11</v>
      </c>
      <c r="B20" s="9" t="s">
        <v>26</v>
      </c>
      <c r="C20" s="8">
        <v>1</v>
      </c>
      <c r="D20" s="8">
        <v>110000</v>
      </c>
      <c r="E20" s="8">
        <v>0.5</v>
      </c>
      <c r="F20" s="8">
        <v>55000</v>
      </c>
    </row>
    <row r="21" spans="1:6" ht="16.5" x14ac:dyDescent="0.25">
      <c r="A21" s="8">
        <v>12</v>
      </c>
      <c r="B21" s="9" t="s">
        <v>27</v>
      </c>
      <c r="C21" s="8">
        <v>1</v>
      </c>
      <c r="D21" s="8">
        <v>104000</v>
      </c>
      <c r="E21" s="8">
        <v>1</v>
      </c>
      <c r="F21" s="8">
        <v>104000</v>
      </c>
    </row>
    <row r="22" spans="1:6" ht="16.5" x14ac:dyDescent="0.25">
      <c r="A22" s="62">
        <v>13</v>
      </c>
      <c r="B22" s="63" t="s">
        <v>24</v>
      </c>
      <c r="C22" s="62">
        <v>1</v>
      </c>
      <c r="D22" s="62">
        <v>120000</v>
      </c>
      <c r="E22" s="62">
        <v>0.5</v>
      </c>
      <c r="F22" s="62">
        <f>+E22*D22</f>
        <v>60000</v>
      </c>
    </row>
    <row r="23" spans="1:6" ht="16.5" x14ac:dyDescent="0.25">
      <c r="A23" s="8">
        <v>14</v>
      </c>
      <c r="B23" s="9" t="s">
        <v>12</v>
      </c>
      <c r="C23" s="8">
        <v>1</v>
      </c>
      <c r="D23" s="8">
        <v>104000</v>
      </c>
      <c r="E23" s="8">
        <v>0.5</v>
      </c>
      <c r="F23" s="8">
        <v>52000</v>
      </c>
    </row>
    <row r="24" spans="1:6" ht="16.5" x14ac:dyDescent="0.25">
      <c r="A24" s="8">
        <v>15</v>
      </c>
      <c r="B24" s="9" t="s">
        <v>30</v>
      </c>
      <c r="C24" s="8">
        <v>1</v>
      </c>
      <c r="D24" s="8">
        <v>120000</v>
      </c>
      <c r="E24" s="8">
        <v>0.25</v>
      </c>
      <c r="F24" s="8">
        <v>30000</v>
      </c>
    </row>
    <row r="25" spans="1:6" ht="16.5" x14ac:dyDescent="0.25">
      <c r="A25" s="8">
        <v>16</v>
      </c>
      <c r="B25" s="9" t="s">
        <v>13</v>
      </c>
      <c r="C25" s="8">
        <v>1</v>
      </c>
      <c r="D25" s="8">
        <v>130000</v>
      </c>
      <c r="E25" s="8">
        <v>0.5</v>
      </c>
      <c r="F25" s="8">
        <v>65000</v>
      </c>
    </row>
    <row r="26" spans="1:6" ht="16.5" x14ac:dyDescent="0.25">
      <c r="A26" s="8">
        <v>17</v>
      </c>
      <c r="B26" s="9" t="s">
        <v>29</v>
      </c>
      <c r="C26" s="8">
        <v>1</v>
      </c>
      <c r="D26" s="8">
        <v>104000</v>
      </c>
      <c r="E26" s="8">
        <v>0.5</v>
      </c>
      <c r="F26" s="8">
        <v>52000</v>
      </c>
    </row>
    <row r="27" spans="1:6" ht="16.5" x14ac:dyDescent="0.25">
      <c r="A27" s="1" t="s">
        <v>92</v>
      </c>
      <c r="B27" s="9" t="s">
        <v>42</v>
      </c>
      <c r="C27" s="1">
        <v>1</v>
      </c>
      <c r="D27" s="1">
        <v>104000</v>
      </c>
      <c r="E27" s="1">
        <v>0.5</v>
      </c>
      <c r="F27" s="1">
        <v>52000</v>
      </c>
    </row>
    <row r="28" spans="1:6" ht="16.5" x14ac:dyDescent="0.25">
      <c r="A28" s="8"/>
      <c r="B28" s="11" t="s">
        <v>21</v>
      </c>
      <c r="C28" s="11">
        <f>SUM(C10:C27)</f>
        <v>18</v>
      </c>
      <c r="D28" s="5">
        <f>SUM(D10:D27)</f>
        <v>2172000</v>
      </c>
      <c r="E28" s="5">
        <f>SUM(E10:E27)</f>
        <v>12.24</v>
      </c>
      <c r="F28" s="65">
        <f>SUM(F10:F27)</f>
        <v>1486900</v>
      </c>
    </row>
    <row r="29" spans="1:6" ht="18.75" customHeight="1" x14ac:dyDescent="0.3">
      <c r="A29" s="4"/>
      <c r="B29" s="4"/>
      <c r="C29" s="4"/>
      <c r="D29" s="4"/>
      <c r="E29" s="4"/>
      <c r="F29" s="19"/>
    </row>
    <row r="30" spans="1:6" ht="16.5" x14ac:dyDescent="0.3">
      <c r="A30" s="74" t="s">
        <v>80</v>
      </c>
      <c r="B30" s="74"/>
      <c r="C30" s="74"/>
      <c r="D30" s="74"/>
      <c r="E30" s="7"/>
      <c r="F30" s="7"/>
    </row>
    <row r="31" spans="1:6" ht="16.5" x14ac:dyDescent="0.3">
      <c r="A31" s="74" t="s">
        <v>90</v>
      </c>
      <c r="B31" s="74"/>
      <c r="C31" s="74"/>
      <c r="D31" s="74"/>
      <c r="E31" s="74"/>
      <c r="F31" s="74"/>
    </row>
  </sheetData>
  <mergeCells count="5">
    <mergeCell ref="A5:F7"/>
    <mergeCell ref="C1:F3"/>
    <mergeCell ref="A30:D30"/>
    <mergeCell ref="A31:F31"/>
    <mergeCell ref="A8:C8"/>
  </mergeCells>
  <pageMargins left="0.15748031496062992" right="3.937007874015748E-2" top="0.43307086614173229" bottom="0.55118110236220474" header="0.31496062992125984" footer="0.31496062992125984"/>
  <pageSetup paperSize="9" orientation="portrait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"/>
  <sheetViews>
    <sheetView topLeftCell="A5" workbookViewId="0">
      <selection activeCell="C1" sqref="C1:F3"/>
    </sheetView>
  </sheetViews>
  <sheetFormatPr defaultRowHeight="15" x14ac:dyDescent="0.25"/>
  <cols>
    <col min="1" max="1" width="6.42578125" style="42" customWidth="1"/>
    <col min="2" max="2" width="31.42578125" customWidth="1"/>
    <col min="3" max="3" width="11.85546875" customWidth="1"/>
    <col min="4" max="4" width="15.7109375" customWidth="1"/>
    <col min="5" max="5" width="14.85546875" customWidth="1"/>
    <col min="6" max="6" width="15.140625" customWidth="1"/>
  </cols>
  <sheetData>
    <row r="1" spans="1:6" ht="15" customHeight="1" x14ac:dyDescent="0.3">
      <c r="A1" s="31"/>
      <c r="B1" s="4"/>
      <c r="C1" s="71" t="s">
        <v>180</v>
      </c>
      <c r="D1" s="71"/>
      <c r="E1" s="71"/>
      <c r="F1" s="71"/>
    </row>
    <row r="2" spans="1:6" ht="16.5" x14ac:dyDescent="0.3">
      <c r="A2" s="31"/>
      <c r="B2" s="4"/>
      <c r="C2" s="71"/>
      <c r="D2" s="71"/>
      <c r="E2" s="71"/>
      <c r="F2" s="71"/>
    </row>
    <row r="3" spans="1:6" ht="61.5" customHeight="1" x14ac:dyDescent="0.3">
      <c r="A3" s="31"/>
      <c r="B3" s="4"/>
      <c r="C3" s="71"/>
      <c r="D3" s="71"/>
      <c r="E3" s="71"/>
      <c r="F3" s="71"/>
    </row>
    <row r="4" spans="1:6" ht="15" customHeight="1" x14ac:dyDescent="0.25">
      <c r="A4" s="73" t="s">
        <v>170</v>
      </c>
      <c r="B4" s="73"/>
      <c r="C4" s="73"/>
      <c r="D4" s="73"/>
      <c r="E4" s="73"/>
      <c r="F4" s="73"/>
    </row>
    <row r="5" spans="1:6" x14ac:dyDescent="0.25">
      <c r="A5" s="73"/>
      <c r="B5" s="73"/>
      <c r="C5" s="73"/>
      <c r="D5" s="73"/>
      <c r="E5" s="73"/>
      <c r="F5" s="73"/>
    </row>
    <row r="6" spans="1:6" ht="60" customHeight="1" x14ac:dyDescent="0.25">
      <c r="A6" s="73"/>
      <c r="B6" s="73"/>
      <c r="C6" s="73"/>
      <c r="D6" s="73"/>
      <c r="E6" s="73"/>
      <c r="F6" s="73"/>
    </row>
    <row r="7" spans="1:6" ht="16.5" hidden="1" x14ac:dyDescent="0.3">
      <c r="A7" s="75" t="s">
        <v>101</v>
      </c>
      <c r="B7" s="75"/>
      <c r="C7" s="75"/>
      <c r="D7" s="75"/>
      <c r="E7" s="75"/>
      <c r="F7" s="75"/>
    </row>
    <row r="8" spans="1:6" ht="63.75" customHeight="1" x14ac:dyDescent="0.25">
      <c r="A8" s="5" t="s">
        <v>69</v>
      </c>
      <c r="B8" s="11" t="s">
        <v>1</v>
      </c>
      <c r="C8" s="18" t="s">
        <v>2</v>
      </c>
      <c r="D8" s="18" t="s">
        <v>81</v>
      </c>
      <c r="E8" s="18" t="s">
        <v>4</v>
      </c>
      <c r="F8" s="18" t="s">
        <v>82</v>
      </c>
    </row>
    <row r="9" spans="1:6" ht="16.5" x14ac:dyDescent="0.25">
      <c r="A9" s="1">
        <v>1</v>
      </c>
      <c r="B9" s="9" t="s">
        <v>6</v>
      </c>
      <c r="C9" s="8">
        <v>1</v>
      </c>
      <c r="D9" s="8">
        <v>180000</v>
      </c>
      <c r="E9" s="8">
        <v>1</v>
      </c>
      <c r="F9" s="8">
        <v>180000</v>
      </c>
    </row>
    <row r="10" spans="1:6" ht="16.5" x14ac:dyDescent="0.25">
      <c r="A10" s="1">
        <v>2</v>
      </c>
      <c r="B10" s="9" t="s">
        <v>31</v>
      </c>
      <c r="C10" s="8">
        <v>1</v>
      </c>
      <c r="D10" s="8">
        <v>150000</v>
      </c>
      <c r="E10" s="8">
        <v>1</v>
      </c>
      <c r="F10" s="8">
        <v>150000</v>
      </c>
    </row>
    <row r="11" spans="1:6" ht="16.5" x14ac:dyDescent="0.25">
      <c r="A11" s="1">
        <v>3</v>
      </c>
      <c r="B11" s="9" t="s">
        <v>11</v>
      </c>
      <c r="C11" s="8">
        <v>1</v>
      </c>
      <c r="D11" s="8">
        <v>104000</v>
      </c>
      <c r="E11" s="8">
        <v>1</v>
      </c>
      <c r="F11" s="8">
        <v>104000</v>
      </c>
    </row>
    <row r="12" spans="1:6" ht="16.5" x14ac:dyDescent="0.25">
      <c r="A12" s="1">
        <v>4</v>
      </c>
      <c r="B12" s="9" t="s">
        <v>10</v>
      </c>
      <c r="C12" s="8">
        <v>1</v>
      </c>
      <c r="D12" s="8">
        <v>150000</v>
      </c>
      <c r="E12" s="8">
        <v>0.5</v>
      </c>
      <c r="F12" s="8">
        <v>75000</v>
      </c>
    </row>
    <row r="13" spans="1:6" ht="16.5" x14ac:dyDescent="0.25">
      <c r="A13" s="1">
        <v>5</v>
      </c>
      <c r="B13" s="9" t="s">
        <v>55</v>
      </c>
      <c r="C13" s="8">
        <v>1</v>
      </c>
      <c r="D13" s="8">
        <v>104000</v>
      </c>
      <c r="E13" s="8">
        <v>1</v>
      </c>
      <c r="F13" s="8">
        <v>104000</v>
      </c>
    </row>
    <row r="14" spans="1:6" ht="16.5" x14ac:dyDescent="0.25">
      <c r="A14" s="1">
        <v>6</v>
      </c>
      <c r="B14" s="9" t="s">
        <v>55</v>
      </c>
      <c r="C14" s="8">
        <v>1</v>
      </c>
      <c r="D14" s="8">
        <v>104000</v>
      </c>
      <c r="E14" s="8">
        <v>1</v>
      </c>
      <c r="F14" s="8">
        <v>104000</v>
      </c>
    </row>
    <row r="15" spans="1:6" ht="16.5" x14ac:dyDescent="0.25">
      <c r="A15" s="1">
        <v>7</v>
      </c>
      <c r="B15" s="9" t="s">
        <v>55</v>
      </c>
      <c r="C15" s="8">
        <v>1</v>
      </c>
      <c r="D15" s="8">
        <v>104000</v>
      </c>
      <c r="E15" s="8">
        <v>1</v>
      </c>
      <c r="F15" s="8">
        <v>104000</v>
      </c>
    </row>
    <row r="16" spans="1:6" ht="16.5" x14ac:dyDescent="0.25">
      <c r="A16" s="1">
        <v>8</v>
      </c>
      <c r="B16" s="9" t="s">
        <v>55</v>
      </c>
      <c r="C16" s="8">
        <v>1</v>
      </c>
      <c r="D16" s="8">
        <v>104000</v>
      </c>
      <c r="E16" s="8">
        <v>1</v>
      </c>
      <c r="F16" s="8">
        <v>104000</v>
      </c>
    </row>
    <row r="17" spans="1:6" ht="16.5" x14ac:dyDescent="0.25">
      <c r="A17" s="1">
        <v>9</v>
      </c>
      <c r="B17" s="9" t="s">
        <v>55</v>
      </c>
      <c r="C17" s="8">
        <v>1</v>
      </c>
      <c r="D17" s="8">
        <v>104000</v>
      </c>
      <c r="E17" s="8">
        <v>1</v>
      </c>
      <c r="F17" s="8">
        <v>104000</v>
      </c>
    </row>
    <row r="18" spans="1:6" ht="16.5" x14ac:dyDescent="0.25">
      <c r="A18" s="1">
        <v>10</v>
      </c>
      <c r="B18" s="9" t="s">
        <v>55</v>
      </c>
      <c r="C18" s="8">
        <v>1</v>
      </c>
      <c r="D18" s="8">
        <v>104000</v>
      </c>
      <c r="E18" s="8">
        <v>1</v>
      </c>
      <c r="F18" s="8">
        <v>104000</v>
      </c>
    </row>
    <row r="19" spans="1:6" ht="16.5" x14ac:dyDescent="0.25">
      <c r="A19" s="1">
        <v>11</v>
      </c>
      <c r="B19" s="9" t="s">
        <v>55</v>
      </c>
      <c r="C19" s="8">
        <v>1</v>
      </c>
      <c r="D19" s="8">
        <v>104000</v>
      </c>
      <c r="E19" s="8">
        <v>1</v>
      </c>
      <c r="F19" s="8">
        <v>104000</v>
      </c>
    </row>
    <row r="20" spans="1:6" ht="16.5" x14ac:dyDescent="0.25">
      <c r="A20" s="1">
        <v>12</v>
      </c>
      <c r="B20" s="9" t="s">
        <v>55</v>
      </c>
      <c r="C20" s="8">
        <v>1</v>
      </c>
      <c r="D20" s="8">
        <v>104000</v>
      </c>
      <c r="E20" s="8">
        <v>1</v>
      </c>
      <c r="F20" s="8">
        <v>104000</v>
      </c>
    </row>
    <row r="21" spans="1:6" ht="16.5" x14ac:dyDescent="0.25">
      <c r="A21" s="1">
        <v>13</v>
      </c>
      <c r="B21" s="9" t="s">
        <v>55</v>
      </c>
      <c r="C21" s="8">
        <v>1</v>
      </c>
      <c r="D21" s="8">
        <v>104000</v>
      </c>
      <c r="E21" s="8">
        <v>1</v>
      </c>
      <c r="F21" s="8">
        <v>104000</v>
      </c>
    </row>
    <row r="22" spans="1:6" ht="49.5" x14ac:dyDescent="0.25">
      <c r="A22" s="1">
        <v>14</v>
      </c>
      <c r="B22" s="10" t="s">
        <v>93</v>
      </c>
      <c r="C22" s="8">
        <v>1</v>
      </c>
      <c r="D22" s="8">
        <v>104000</v>
      </c>
      <c r="E22" s="8">
        <v>1</v>
      </c>
      <c r="F22" s="8">
        <v>104000</v>
      </c>
    </row>
    <row r="23" spans="1:6" ht="33" x14ac:dyDescent="0.25">
      <c r="A23" s="1">
        <v>15</v>
      </c>
      <c r="B23" s="10" t="s">
        <v>73</v>
      </c>
      <c r="C23" s="8">
        <v>1</v>
      </c>
      <c r="D23" s="8">
        <v>104000</v>
      </c>
      <c r="E23" s="8">
        <v>1</v>
      </c>
      <c r="F23" s="8">
        <v>104000</v>
      </c>
    </row>
    <row r="24" spans="1:6" ht="33" x14ac:dyDescent="0.25">
      <c r="A24" s="1">
        <v>16</v>
      </c>
      <c r="B24" s="10" t="s">
        <v>32</v>
      </c>
      <c r="C24" s="8">
        <v>2</v>
      </c>
      <c r="D24" s="8">
        <v>104000</v>
      </c>
      <c r="E24" s="8">
        <v>2</v>
      </c>
      <c r="F24" s="8">
        <v>208000</v>
      </c>
    </row>
    <row r="25" spans="1:6" ht="16.5" x14ac:dyDescent="0.25">
      <c r="A25" s="1">
        <v>17</v>
      </c>
      <c r="B25" s="9" t="s">
        <v>78</v>
      </c>
      <c r="C25" s="1">
        <v>2</v>
      </c>
      <c r="D25" s="1">
        <v>104000</v>
      </c>
      <c r="E25" s="8">
        <v>2</v>
      </c>
      <c r="F25" s="8">
        <v>208000</v>
      </c>
    </row>
    <row r="26" spans="1:6" ht="16.5" x14ac:dyDescent="0.25">
      <c r="A26" s="1">
        <v>18</v>
      </c>
      <c r="B26" s="9" t="s">
        <v>33</v>
      </c>
      <c r="C26" s="8">
        <v>3</v>
      </c>
      <c r="D26" s="8">
        <v>104000</v>
      </c>
      <c r="E26" s="8">
        <v>3</v>
      </c>
      <c r="F26" s="1">
        <f>+E26*D26</f>
        <v>312000</v>
      </c>
    </row>
    <row r="27" spans="1:6" ht="16.5" x14ac:dyDescent="0.25">
      <c r="A27" s="1">
        <v>19</v>
      </c>
      <c r="B27" s="9" t="s">
        <v>34</v>
      </c>
      <c r="C27" s="8">
        <v>1</v>
      </c>
      <c r="D27" s="8">
        <v>104000</v>
      </c>
      <c r="E27" s="8">
        <v>1</v>
      </c>
      <c r="F27" s="1">
        <v>104000</v>
      </c>
    </row>
    <row r="28" spans="1:6" ht="16.5" x14ac:dyDescent="0.25">
      <c r="A28" s="1">
        <v>20</v>
      </c>
      <c r="B28" s="9" t="s">
        <v>12</v>
      </c>
      <c r="C28" s="8">
        <v>1</v>
      </c>
      <c r="D28" s="8">
        <v>104000</v>
      </c>
      <c r="E28" s="8">
        <v>1</v>
      </c>
      <c r="F28" s="1">
        <v>104000</v>
      </c>
    </row>
    <row r="29" spans="1:6" ht="16.5" x14ac:dyDescent="0.25">
      <c r="A29" s="1">
        <v>21</v>
      </c>
      <c r="B29" s="9" t="s">
        <v>13</v>
      </c>
      <c r="C29" s="8">
        <v>1</v>
      </c>
      <c r="D29" s="8">
        <v>104000</v>
      </c>
      <c r="E29" s="8">
        <v>1.5</v>
      </c>
      <c r="F29" s="8">
        <v>156000</v>
      </c>
    </row>
    <row r="30" spans="1:6" ht="16.5" x14ac:dyDescent="0.25">
      <c r="A30" s="1">
        <v>22</v>
      </c>
      <c r="B30" s="9" t="s">
        <v>35</v>
      </c>
      <c r="C30" s="8">
        <v>1</v>
      </c>
      <c r="D30" s="8">
        <v>104000</v>
      </c>
      <c r="E30" s="8">
        <v>0.5</v>
      </c>
      <c r="F30" s="8">
        <v>52000</v>
      </c>
    </row>
    <row r="31" spans="1:6" ht="16.5" x14ac:dyDescent="0.25">
      <c r="A31" s="1"/>
      <c r="B31" s="20" t="s">
        <v>21</v>
      </c>
      <c r="C31" s="11">
        <f>SUM(C9:C30)</f>
        <v>26</v>
      </c>
      <c r="D31" s="5">
        <f>SUM(D9:D30)</f>
        <v>2456000</v>
      </c>
      <c r="E31" s="5">
        <f>SUM(E9:E30)</f>
        <v>25.5</v>
      </c>
      <c r="F31" s="11">
        <f>SUM(F9:F30)</f>
        <v>2797000</v>
      </c>
    </row>
    <row r="32" spans="1:6" ht="17.25" customHeight="1" x14ac:dyDescent="0.3">
      <c r="A32" s="31"/>
      <c r="B32" s="4"/>
      <c r="C32" s="4"/>
      <c r="D32" s="4"/>
      <c r="E32" s="4"/>
      <c r="F32" s="21"/>
    </row>
    <row r="33" spans="1:6" ht="16.5" x14ac:dyDescent="0.3">
      <c r="A33" s="74" t="s">
        <v>70</v>
      </c>
      <c r="B33" s="74"/>
      <c r="C33" s="74"/>
      <c r="D33" s="74"/>
      <c r="E33" s="7"/>
      <c r="F33" s="7"/>
    </row>
    <row r="34" spans="1:6" ht="16.5" x14ac:dyDescent="0.3">
      <c r="A34" s="74" t="s">
        <v>85</v>
      </c>
      <c r="B34" s="74"/>
      <c r="C34" s="74"/>
      <c r="D34" s="74"/>
      <c r="E34" s="74"/>
      <c r="F34" s="74"/>
    </row>
    <row r="35" spans="1:6" ht="16.5" x14ac:dyDescent="0.3">
      <c r="A35" s="31"/>
      <c r="B35" s="4"/>
      <c r="C35" s="4"/>
      <c r="D35" s="4"/>
      <c r="E35" s="4"/>
      <c r="F35" s="4"/>
    </row>
  </sheetData>
  <mergeCells count="5">
    <mergeCell ref="A4:F6"/>
    <mergeCell ref="C1:F3"/>
    <mergeCell ref="A33:D33"/>
    <mergeCell ref="A34:F34"/>
    <mergeCell ref="A7:F7"/>
  </mergeCells>
  <pageMargins left="7.874015748031496E-2" right="7.874015748031496E-2" top="0.55118110236220474" bottom="0.55118110236220474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8"/>
  <sheetViews>
    <sheetView topLeftCell="A10" workbookViewId="0">
      <selection activeCell="E16" sqref="E16"/>
    </sheetView>
  </sheetViews>
  <sheetFormatPr defaultRowHeight="15" x14ac:dyDescent="0.25"/>
  <cols>
    <col min="1" max="1" width="5.28515625" customWidth="1"/>
    <col min="2" max="2" width="30.7109375" customWidth="1"/>
    <col min="3" max="3" width="10.42578125" customWidth="1"/>
    <col min="4" max="4" width="14.5703125" customWidth="1"/>
    <col min="5" max="5" width="13.28515625" customWidth="1"/>
    <col min="6" max="6" width="17.140625" customWidth="1"/>
  </cols>
  <sheetData>
    <row r="1" spans="1:9" ht="16.5" x14ac:dyDescent="0.3">
      <c r="A1" s="4"/>
      <c r="B1" s="4"/>
      <c r="C1" s="22"/>
      <c r="D1" s="22"/>
      <c r="E1" s="22"/>
      <c r="F1" s="22"/>
    </row>
    <row r="2" spans="1:9" ht="16.5" x14ac:dyDescent="0.3">
      <c r="A2" s="4"/>
      <c r="B2" s="4"/>
      <c r="C2" s="22"/>
      <c r="D2" s="71" t="s">
        <v>176</v>
      </c>
      <c r="E2" s="71"/>
      <c r="F2" s="71"/>
      <c r="G2" s="77"/>
      <c r="H2" s="77"/>
      <c r="I2" s="77"/>
    </row>
    <row r="3" spans="1:9" ht="44.25" customHeight="1" x14ac:dyDescent="0.3">
      <c r="A3" s="4"/>
      <c r="B3" s="4"/>
      <c r="C3" s="22"/>
      <c r="D3" s="71"/>
      <c r="E3" s="71"/>
      <c r="F3" s="71"/>
      <c r="G3" s="77"/>
      <c r="H3" s="77"/>
      <c r="I3" s="77"/>
    </row>
    <row r="4" spans="1:9" ht="29.25" customHeight="1" x14ac:dyDescent="0.3">
      <c r="A4" s="4"/>
      <c r="B4" s="4"/>
      <c r="C4" s="4"/>
      <c r="D4" s="71"/>
      <c r="E4" s="71"/>
      <c r="F4" s="71"/>
      <c r="G4" s="77"/>
      <c r="H4" s="77"/>
      <c r="I4" s="77"/>
    </row>
    <row r="5" spans="1:9" ht="15" customHeight="1" x14ac:dyDescent="0.25">
      <c r="A5" s="73" t="s">
        <v>171</v>
      </c>
      <c r="B5" s="73"/>
      <c r="C5" s="73"/>
      <c r="D5" s="73"/>
      <c r="E5" s="73"/>
      <c r="F5" s="73"/>
    </row>
    <row r="6" spans="1:9" x14ac:dyDescent="0.25">
      <c r="A6" s="73"/>
      <c r="B6" s="73"/>
      <c r="C6" s="73"/>
      <c r="D6" s="73"/>
      <c r="E6" s="73"/>
      <c r="F6" s="73"/>
    </row>
    <row r="7" spans="1:9" ht="52.5" customHeight="1" x14ac:dyDescent="0.25">
      <c r="A7" s="73"/>
      <c r="B7" s="73"/>
      <c r="C7" s="73"/>
      <c r="D7" s="73"/>
      <c r="E7" s="73"/>
      <c r="F7" s="73"/>
    </row>
    <row r="8" spans="1:9" ht="0.75" customHeight="1" x14ac:dyDescent="0.3">
      <c r="A8" s="75" t="s">
        <v>86</v>
      </c>
      <c r="B8" s="75"/>
      <c r="C8" s="75"/>
      <c r="D8" s="75"/>
      <c r="E8" s="75"/>
      <c r="F8" s="75"/>
    </row>
    <row r="9" spans="1:9" ht="62.25" customHeight="1" x14ac:dyDescent="0.25">
      <c r="A9" s="14" t="s">
        <v>69</v>
      </c>
      <c r="B9" s="14" t="s">
        <v>1</v>
      </c>
      <c r="C9" s="16" t="s">
        <v>56</v>
      </c>
      <c r="D9" s="16" t="s">
        <v>81</v>
      </c>
      <c r="E9" s="16" t="s">
        <v>4</v>
      </c>
      <c r="F9" s="16" t="s">
        <v>82</v>
      </c>
    </row>
    <row r="10" spans="1:9" ht="16.5" x14ac:dyDescent="0.25">
      <c r="A10" s="8">
        <v>1</v>
      </c>
      <c r="B10" s="9" t="s">
        <v>6</v>
      </c>
      <c r="C10" s="8">
        <v>1</v>
      </c>
      <c r="D10" s="8">
        <v>180000</v>
      </c>
      <c r="E10" s="8">
        <v>1</v>
      </c>
      <c r="F10" s="8">
        <v>180000</v>
      </c>
    </row>
    <row r="11" spans="1:9" ht="16.5" x14ac:dyDescent="0.25">
      <c r="A11" s="8">
        <v>2</v>
      </c>
      <c r="B11" s="9" t="s">
        <v>7</v>
      </c>
      <c r="C11" s="8">
        <v>1</v>
      </c>
      <c r="D11" s="8">
        <v>150000</v>
      </c>
      <c r="E11" s="8">
        <v>1</v>
      </c>
      <c r="F11" s="8">
        <v>150000</v>
      </c>
    </row>
    <row r="12" spans="1:9" ht="16.5" x14ac:dyDescent="0.25">
      <c r="A12" s="8">
        <v>3</v>
      </c>
      <c r="B12" s="9" t="s">
        <v>10</v>
      </c>
      <c r="C12" s="8">
        <v>1</v>
      </c>
      <c r="D12" s="8">
        <v>150000</v>
      </c>
      <c r="E12" s="8">
        <v>0.5</v>
      </c>
      <c r="F12" s="8">
        <v>75000</v>
      </c>
    </row>
    <row r="13" spans="1:9" ht="16.5" x14ac:dyDescent="0.25">
      <c r="A13" s="8">
        <v>4</v>
      </c>
      <c r="B13" s="9" t="s">
        <v>36</v>
      </c>
      <c r="C13" s="8">
        <v>1</v>
      </c>
      <c r="D13" s="8">
        <v>104000</v>
      </c>
      <c r="E13" s="8">
        <v>1</v>
      </c>
      <c r="F13" s="8">
        <v>104000</v>
      </c>
    </row>
    <row r="14" spans="1:9" ht="16.5" x14ac:dyDescent="0.25">
      <c r="A14" s="8">
        <v>5</v>
      </c>
      <c r="B14" s="9" t="s">
        <v>13</v>
      </c>
      <c r="C14" s="8">
        <v>1</v>
      </c>
      <c r="D14" s="8">
        <v>104000</v>
      </c>
      <c r="E14" s="8">
        <v>1</v>
      </c>
      <c r="F14" s="8">
        <v>104000</v>
      </c>
    </row>
    <row r="15" spans="1:9" ht="16.5" x14ac:dyDescent="0.25">
      <c r="A15" s="8">
        <v>6</v>
      </c>
      <c r="B15" s="9" t="s">
        <v>12</v>
      </c>
      <c r="C15" s="8">
        <v>1</v>
      </c>
      <c r="D15" s="8">
        <v>104000</v>
      </c>
      <c r="E15" s="8">
        <v>1</v>
      </c>
      <c r="F15" s="8">
        <v>104000</v>
      </c>
    </row>
    <row r="16" spans="1:9" ht="33" x14ac:dyDescent="0.25">
      <c r="A16" s="8">
        <v>7</v>
      </c>
      <c r="B16" s="10" t="s">
        <v>37</v>
      </c>
      <c r="C16" s="8">
        <v>3</v>
      </c>
      <c r="D16" s="8">
        <v>104000</v>
      </c>
      <c r="E16" s="8">
        <v>2.5</v>
      </c>
      <c r="F16" s="8">
        <v>260000</v>
      </c>
    </row>
    <row r="17" spans="1:6" ht="33" x14ac:dyDescent="0.25">
      <c r="A17" s="8">
        <v>8</v>
      </c>
      <c r="B17" s="10" t="s">
        <v>38</v>
      </c>
      <c r="C17" s="8">
        <v>2</v>
      </c>
      <c r="D17" s="8">
        <v>104000</v>
      </c>
      <c r="E17" s="8">
        <v>1</v>
      </c>
      <c r="F17" s="8">
        <v>104000</v>
      </c>
    </row>
    <row r="18" spans="1:6" ht="33" x14ac:dyDescent="0.25">
      <c r="A18" s="8">
        <v>9</v>
      </c>
      <c r="B18" s="10" t="s">
        <v>77</v>
      </c>
      <c r="C18" s="8">
        <v>2</v>
      </c>
      <c r="D18" s="8">
        <v>104000</v>
      </c>
      <c r="E18" s="8">
        <v>1.5</v>
      </c>
      <c r="F18" s="8">
        <v>156000</v>
      </c>
    </row>
    <row r="19" spans="1:6" ht="33" x14ac:dyDescent="0.25">
      <c r="A19" s="8">
        <v>10</v>
      </c>
      <c r="B19" s="10" t="s">
        <v>111</v>
      </c>
      <c r="C19" s="8">
        <v>1</v>
      </c>
      <c r="D19" s="8">
        <v>104000</v>
      </c>
      <c r="E19" s="8">
        <v>1</v>
      </c>
      <c r="F19" s="8">
        <v>104000</v>
      </c>
    </row>
    <row r="20" spans="1:6" ht="45" customHeight="1" x14ac:dyDescent="0.25">
      <c r="A20" s="8">
        <v>11</v>
      </c>
      <c r="B20" s="10" t="s">
        <v>112</v>
      </c>
      <c r="C20" s="8">
        <v>1</v>
      </c>
      <c r="D20" s="8">
        <v>104000</v>
      </c>
      <c r="E20" s="8">
        <v>1</v>
      </c>
      <c r="F20" s="8">
        <v>104000</v>
      </c>
    </row>
    <row r="21" spans="1:6" ht="19.5" customHeight="1" x14ac:dyDescent="0.25">
      <c r="A21" s="8">
        <v>12</v>
      </c>
      <c r="B21" s="10" t="s">
        <v>107</v>
      </c>
      <c r="C21" s="8">
        <v>1</v>
      </c>
      <c r="D21" s="8">
        <v>104000</v>
      </c>
      <c r="E21" s="8">
        <v>1</v>
      </c>
      <c r="F21" s="8">
        <v>104000</v>
      </c>
    </row>
    <row r="22" spans="1:6" ht="14.25" customHeight="1" x14ac:dyDescent="0.25">
      <c r="A22" s="8">
        <v>13</v>
      </c>
      <c r="B22" s="10" t="s">
        <v>39</v>
      </c>
      <c r="C22" s="8">
        <v>1</v>
      </c>
      <c r="D22" s="8">
        <v>104000</v>
      </c>
      <c r="E22" s="8">
        <v>1</v>
      </c>
      <c r="F22" s="8">
        <v>104000</v>
      </c>
    </row>
    <row r="23" spans="1:6" ht="29.25" customHeight="1" x14ac:dyDescent="0.25">
      <c r="A23" s="8">
        <v>14</v>
      </c>
      <c r="B23" s="10" t="s">
        <v>40</v>
      </c>
      <c r="C23" s="8">
        <v>1</v>
      </c>
      <c r="D23" s="8">
        <v>104000</v>
      </c>
      <c r="E23" s="8">
        <v>1</v>
      </c>
      <c r="F23" s="8">
        <v>104000</v>
      </c>
    </row>
    <row r="24" spans="1:6" ht="38.25" customHeight="1" x14ac:dyDescent="0.25">
      <c r="A24" s="8">
        <v>15</v>
      </c>
      <c r="B24" s="10" t="s">
        <v>41</v>
      </c>
      <c r="C24" s="8">
        <v>1</v>
      </c>
      <c r="D24" s="8">
        <v>104000</v>
      </c>
      <c r="E24" s="8">
        <v>1</v>
      </c>
      <c r="F24" s="8">
        <v>104000</v>
      </c>
    </row>
    <row r="25" spans="1:6" ht="16.5" x14ac:dyDescent="0.25">
      <c r="A25" s="8"/>
      <c r="B25" s="11" t="s">
        <v>21</v>
      </c>
      <c r="C25" s="5">
        <f>SUM(C10:C24)</f>
        <v>19</v>
      </c>
      <c r="D25" s="5">
        <f>SUM(D10:D24)</f>
        <v>1728000</v>
      </c>
      <c r="E25" s="5">
        <f>SUM(E10:E24)</f>
        <v>16.5</v>
      </c>
      <c r="F25" s="5">
        <f>SUM(F10:F24)</f>
        <v>1861000</v>
      </c>
    </row>
    <row r="26" spans="1:6" ht="23.25" customHeight="1" x14ac:dyDescent="0.3">
      <c r="A26" s="4"/>
      <c r="B26" s="4"/>
      <c r="C26" s="4"/>
      <c r="D26" s="4"/>
      <c r="E26" s="4"/>
      <c r="F26" s="21"/>
    </row>
    <row r="27" spans="1:6" ht="16.5" x14ac:dyDescent="0.3">
      <c r="A27" s="74" t="s">
        <v>87</v>
      </c>
      <c r="B27" s="74"/>
      <c r="C27" s="74"/>
      <c r="D27" s="74"/>
      <c r="E27" s="7"/>
      <c r="F27" s="7"/>
    </row>
    <row r="28" spans="1:6" ht="16.5" x14ac:dyDescent="0.3">
      <c r="A28" s="74" t="s">
        <v>88</v>
      </c>
      <c r="B28" s="74"/>
      <c r="C28" s="74"/>
      <c r="D28" s="74"/>
      <c r="E28" s="74"/>
      <c r="F28" s="74"/>
    </row>
  </sheetData>
  <mergeCells count="6">
    <mergeCell ref="A5:F7"/>
    <mergeCell ref="G2:I4"/>
    <mergeCell ref="D2:F4"/>
    <mergeCell ref="A27:D27"/>
    <mergeCell ref="A28:F28"/>
    <mergeCell ref="A8:F8"/>
  </mergeCells>
  <pageMargins left="0.28999999999999998" right="0.24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"/>
  <sheetViews>
    <sheetView topLeftCell="A10" workbookViewId="0">
      <selection activeCell="A2" sqref="A2:F4"/>
    </sheetView>
  </sheetViews>
  <sheetFormatPr defaultRowHeight="15" x14ac:dyDescent="0.25"/>
  <cols>
    <col min="1" max="1" width="6.140625" customWidth="1"/>
    <col min="2" max="2" width="26.28515625" customWidth="1"/>
    <col min="3" max="3" width="10.28515625" customWidth="1"/>
    <col min="4" max="4" width="14.7109375" customWidth="1"/>
    <col min="5" max="5" width="13.85546875" customWidth="1"/>
    <col min="6" max="6" width="17" customWidth="1"/>
  </cols>
  <sheetData>
    <row r="1" spans="1:6" ht="122.25" customHeight="1" x14ac:dyDescent="0.3">
      <c r="A1" s="4"/>
      <c r="B1" s="4"/>
      <c r="C1" s="4"/>
      <c r="D1" s="78" t="s">
        <v>181</v>
      </c>
      <c r="E1" s="78"/>
      <c r="F1" s="78"/>
    </row>
    <row r="2" spans="1:6" ht="15" customHeight="1" x14ac:dyDescent="0.25">
      <c r="A2" s="73" t="s">
        <v>96</v>
      </c>
      <c r="B2" s="73"/>
      <c r="C2" s="73"/>
      <c r="D2" s="73"/>
      <c r="E2" s="73"/>
      <c r="F2" s="73"/>
    </row>
    <row r="3" spans="1:6" ht="49.5" customHeight="1" x14ac:dyDescent="0.25">
      <c r="A3" s="73"/>
      <c r="B3" s="73"/>
      <c r="C3" s="73"/>
      <c r="D3" s="73"/>
      <c r="E3" s="73"/>
      <c r="F3" s="73"/>
    </row>
    <row r="4" spans="1:6" ht="16.5" customHeight="1" x14ac:dyDescent="0.25">
      <c r="A4" s="73"/>
      <c r="B4" s="73"/>
      <c r="C4" s="73"/>
      <c r="D4" s="73"/>
      <c r="E4" s="73"/>
      <c r="F4" s="73"/>
    </row>
    <row r="5" spans="1:6" ht="16.5" x14ac:dyDescent="0.3">
      <c r="A5" s="75" t="s">
        <v>165</v>
      </c>
      <c r="B5" s="75"/>
      <c r="C5" s="75"/>
      <c r="D5" s="75"/>
      <c r="E5" s="75"/>
      <c r="F5" s="75"/>
    </row>
    <row r="6" spans="1:6" ht="42.75" x14ac:dyDescent="0.25">
      <c r="A6" s="14" t="s">
        <v>69</v>
      </c>
      <c r="B6" s="14" t="s">
        <v>1</v>
      </c>
      <c r="C6" s="16" t="s">
        <v>48</v>
      </c>
      <c r="D6" s="16" t="s">
        <v>3</v>
      </c>
      <c r="E6" s="16" t="s">
        <v>4</v>
      </c>
      <c r="F6" s="16" t="s">
        <v>5</v>
      </c>
    </row>
    <row r="7" spans="1:6" ht="20.25" customHeight="1" x14ac:dyDescent="0.25">
      <c r="A7" s="8">
        <v>1</v>
      </c>
      <c r="B7" s="9" t="s">
        <v>6</v>
      </c>
      <c r="C7" s="8">
        <v>1</v>
      </c>
      <c r="D7" s="8">
        <v>180000</v>
      </c>
      <c r="E7" s="8">
        <v>1</v>
      </c>
      <c r="F7" s="8">
        <v>180000</v>
      </c>
    </row>
    <row r="8" spans="1:6" ht="17.25" customHeight="1" x14ac:dyDescent="0.25">
      <c r="A8" s="8">
        <v>2</v>
      </c>
      <c r="B8" s="9" t="s">
        <v>22</v>
      </c>
      <c r="C8" s="8">
        <v>1</v>
      </c>
      <c r="D8" s="8">
        <v>150000</v>
      </c>
      <c r="E8" s="8">
        <v>1</v>
      </c>
      <c r="F8" s="8">
        <v>150000</v>
      </c>
    </row>
    <row r="9" spans="1:6" ht="16.5" x14ac:dyDescent="0.25">
      <c r="A9" s="8">
        <v>3</v>
      </c>
      <c r="B9" s="9" t="s">
        <v>42</v>
      </c>
      <c r="C9" s="8">
        <v>1</v>
      </c>
      <c r="D9" s="8">
        <v>104000</v>
      </c>
      <c r="E9" s="8">
        <v>1</v>
      </c>
      <c r="F9" s="8">
        <v>104000</v>
      </c>
    </row>
    <row r="10" spans="1:6" ht="16.5" x14ac:dyDescent="0.25">
      <c r="A10" s="8">
        <v>4</v>
      </c>
      <c r="B10" s="9" t="s">
        <v>10</v>
      </c>
      <c r="C10" s="8">
        <v>1</v>
      </c>
      <c r="D10" s="8">
        <v>150000</v>
      </c>
      <c r="E10" s="8">
        <v>0.5</v>
      </c>
      <c r="F10" s="8">
        <v>75000</v>
      </c>
    </row>
    <row r="11" spans="1:6" ht="16.5" x14ac:dyDescent="0.25">
      <c r="A11" s="8">
        <v>5</v>
      </c>
      <c r="B11" s="9" t="s">
        <v>52</v>
      </c>
      <c r="C11" s="8">
        <v>1</v>
      </c>
      <c r="D11" s="8">
        <v>135000</v>
      </c>
      <c r="E11" s="8">
        <v>1.1200000000000001</v>
      </c>
      <c r="F11" s="8">
        <v>151200</v>
      </c>
    </row>
    <row r="12" spans="1:6" ht="16.5" x14ac:dyDescent="0.25">
      <c r="A12" s="8">
        <v>6</v>
      </c>
      <c r="B12" s="9" t="s">
        <v>52</v>
      </c>
      <c r="C12" s="8">
        <v>1</v>
      </c>
      <c r="D12" s="8">
        <v>135000</v>
      </c>
      <c r="E12" s="8">
        <v>1.1200000000000001</v>
      </c>
      <c r="F12" s="8">
        <v>151200</v>
      </c>
    </row>
    <row r="13" spans="1:6" ht="16.5" x14ac:dyDescent="0.25">
      <c r="A13" s="8">
        <v>7</v>
      </c>
      <c r="B13" s="9" t="s">
        <v>52</v>
      </c>
      <c r="C13" s="8">
        <v>1</v>
      </c>
      <c r="D13" s="8">
        <v>135000</v>
      </c>
      <c r="E13" s="8">
        <v>1.1200000000000001</v>
      </c>
      <c r="F13" s="8">
        <v>151200</v>
      </c>
    </row>
    <row r="14" spans="1:6" ht="16.5" x14ac:dyDescent="0.25">
      <c r="A14" s="8">
        <v>8</v>
      </c>
      <c r="B14" s="9" t="s">
        <v>52</v>
      </c>
      <c r="C14" s="8">
        <v>1</v>
      </c>
      <c r="D14" s="8">
        <v>135000</v>
      </c>
      <c r="E14" s="8">
        <v>1.1200000000000001</v>
      </c>
      <c r="F14" s="8">
        <v>151200</v>
      </c>
    </row>
    <row r="15" spans="1:6" ht="16.5" x14ac:dyDescent="0.25">
      <c r="A15" s="8">
        <v>9</v>
      </c>
      <c r="B15" s="9" t="s">
        <v>52</v>
      </c>
      <c r="C15" s="8">
        <v>1</v>
      </c>
      <c r="D15" s="8">
        <v>135000</v>
      </c>
      <c r="E15" s="8">
        <v>1.1200000000000001</v>
      </c>
      <c r="F15" s="8">
        <v>151200</v>
      </c>
    </row>
    <row r="16" spans="1:6" ht="16.5" x14ac:dyDescent="0.25">
      <c r="A16" s="8">
        <v>10</v>
      </c>
      <c r="B16" s="9" t="s">
        <v>53</v>
      </c>
      <c r="C16" s="8">
        <v>1</v>
      </c>
      <c r="D16" s="8">
        <v>104000</v>
      </c>
      <c r="E16" s="8">
        <v>1</v>
      </c>
      <c r="F16" s="8">
        <v>104000</v>
      </c>
    </row>
    <row r="17" spans="1:6" ht="16.5" x14ac:dyDescent="0.25">
      <c r="A17" s="8">
        <v>11</v>
      </c>
      <c r="B17" s="9" t="s">
        <v>53</v>
      </c>
      <c r="C17" s="8">
        <v>1</v>
      </c>
      <c r="D17" s="8">
        <v>104000</v>
      </c>
      <c r="E17" s="8">
        <v>1</v>
      </c>
      <c r="F17" s="8">
        <v>104000</v>
      </c>
    </row>
    <row r="18" spans="1:6" ht="16.5" x14ac:dyDescent="0.25">
      <c r="A18" s="8">
        <v>12</v>
      </c>
      <c r="B18" s="9" t="s">
        <v>53</v>
      </c>
      <c r="C18" s="8">
        <v>1</v>
      </c>
      <c r="D18" s="8">
        <v>104000</v>
      </c>
      <c r="E18" s="8">
        <v>1</v>
      </c>
      <c r="F18" s="8">
        <v>104000</v>
      </c>
    </row>
    <row r="19" spans="1:6" ht="16.5" x14ac:dyDescent="0.25">
      <c r="A19" s="8">
        <v>13</v>
      </c>
      <c r="B19" s="9" t="s">
        <v>53</v>
      </c>
      <c r="C19" s="8">
        <v>1</v>
      </c>
      <c r="D19" s="8">
        <v>104000</v>
      </c>
      <c r="E19" s="8">
        <v>1</v>
      </c>
      <c r="F19" s="8">
        <v>104000</v>
      </c>
    </row>
    <row r="20" spans="1:6" ht="16.5" x14ac:dyDescent="0.25">
      <c r="A20" s="8">
        <v>14</v>
      </c>
      <c r="B20" s="9" t="s">
        <v>53</v>
      </c>
      <c r="C20" s="8">
        <v>1</v>
      </c>
      <c r="D20" s="8">
        <v>104000</v>
      </c>
      <c r="E20" s="8">
        <v>1</v>
      </c>
      <c r="F20" s="8">
        <v>104000</v>
      </c>
    </row>
    <row r="21" spans="1:6" ht="16.5" x14ac:dyDescent="0.25">
      <c r="A21" s="8">
        <v>15</v>
      </c>
      <c r="B21" s="9" t="s">
        <v>54</v>
      </c>
      <c r="C21" s="8">
        <v>1</v>
      </c>
      <c r="D21" s="8">
        <v>104000</v>
      </c>
      <c r="E21" s="8">
        <v>1</v>
      </c>
      <c r="F21" s="8">
        <v>104000</v>
      </c>
    </row>
    <row r="22" spans="1:6" ht="16.5" x14ac:dyDescent="0.25">
      <c r="A22" s="8">
        <v>16</v>
      </c>
      <c r="B22" s="9" t="s">
        <v>25</v>
      </c>
      <c r="C22" s="8">
        <v>1</v>
      </c>
      <c r="D22" s="8">
        <v>110000</v>
      </c>
      <c r="E22" s="8">
        <v>1</v>
      </c>
      <c r="F22" s="8">
        <v>110000</v>
      </c>
    </row>
    <row r="23" spans="1:6" ht="16.5" x14ac:dyDescent="0.25">
      <c r="A23" s="62">
        <v>17</v>
      </c>
      <c r="B23" s="63" t="s">
        <v>23</v>
      </c>
      <c r="C23" s="62">
        <v>1</v>
      </c>
      <c r="D23" s="62">
        <v>104000</v>
      </c>
      <c r="E23" s="62">
        <v>0.75</v>
      </c>
      <c r="F23" s="62">
        <v>78000</v>
      </c>
    </row>
    <row r="24" spans="1:6" ht="16.5" x14ac:dyDescent="0.25">
      <c r="A24" s="8">
        <v>18</v>
      </c>
      <c r="B24" s="9" t="s">
        <v>26</v>
      </c>
      <c r="C24" s="8">
        <v>1</v>
      </c>
      <c r="D24" s="8">
        <v>110000</v>
      </c>
      <c r="E24" s="8">
        <v>1</v>
      </c>
      <c r="F24" s="8">
        <v>110000</v>
      </c>
    </row>
    <row r="25" spans="1:6" ht="16.5" x14ac:dyDescent="0.25">
      <c r="A25" s="8">
        <v>19</v>
      </c>
      <c r="B25" s="9" t="s">
        <v>12</v>
      </c>
      <c r="C25" s="8">
        <v>1</v>
      </c>
      <c r="D25" s="8">
        <v>104000</v>
      </c>
      <c r="E25" s="8">
        <v>0.5</v>
      </c>
      <c r="F25" s="8">
        <v>52000</v>
      </c>
    </row>
    <row r="26" spans="1:6" ht="16.5" x14ac:dyDescent="0.25">
      <c r="A26" s="8">
        <v>20</v>
      </c>
      <c r="B26" s="9" t="s">
        <v>24</v>
      </c>
      <c r="C26" s="8">
        <v>1</v>
      </c>
      <c r="D26" s="8">
        <v>120000</v>
      </c>
      <c r="E26" s="8">
        <v>0.75</v>
      </c>
      <c r="F26" s="8">
        <f>+E26*D26</f>
        <v>90000</v>
      </c>
    </row>
    <row r="27" spans="1:6" ht="16.5" x14ac:dyDescent="0.25">
      <c r="A27" s="8">
        <v>21</v>
      </c>
      <c r="B27" s="9" t="s">
        <v>43</v>
      </c>
      <c r="C27" s="8">
        <v>1</v>
      </c>
      <c r="D27" s="8">
        <v>110000</v>
      </c>
      <c r="E27" s="8">
        <v>1</v>
      </c>
      <c r="F27" s="8">
        <v>110000</v>
      </c>
    </row>
    <row r="28" spans="1:6" ht="16.5" x14ac:dyDescent="0.25">
      <c r="A28" s="8">
        <v>22</v>
      </c>
      <c r="B28" s="9" t="s">
        <v>44</v>
      </c>
      <c r="C28" s="8">
        <v>1</v>
      </c>
      <c r="D28" s="8">
        <v>104000</v>
      </c>
      <c r="E28" s="8">
        <v>0.75</v>
      </c>
      <c r="F28" s="8">
        <v>78000</v>
      </c>
    </row>
    <row r="29" spans="1:6" ht="16.5" x14ac:dyDescent="0.25">
      <c r="A29" s="8">
        <v>23</v>
      </c>
      <c r="B29" s="9" t="s">
        <v>30</v>
      </c>
      <c r="C29" s="8">
        <v>1</v>
      </c>
      <c r="D29" s="8">
        <v>120000</v>
      </c>
      <c r="E29" s="8">
        <v>0.75</v>
      </c>
      <c r="F29" s="8">
        <v>90000</v>
      </c>
    </row>
    <row r="30" spans="1:6" ht="16.5" x14ac:dyDescent="0.25">
      <c r="A30" s="8">
        <v>24</v>
      </c>
      <c r="B30" s="9" t="s">
        <v>29</v>
      </c>
      <c r="C30" s="8">
        <v>1</v>
      </c>
      <c r="D30" s="8">
        <v>104000</v>
      </c>
      <c r="E30" s="8">
        <v>0.5</v>
      </c>
      <c r="F30" s="8">
        <v>52000</v>
      </c>
    </row>
    <row r="31" spans="1:6" ht="16.5" x14ac:dyDescent="0.25">
      <c r="A31" s="8">
        <v>25</v>
      </c>
      <c r="B31" s="9" t="s">
        <v>45</v>
      </c>
      <c r="C31" s="8">
        <v>1</v>
      </c>
      <c r="D31" s="8">
        <v>104000</v>
      </c>
      <c r="E31" s="8">
        <v>0.75</v>
      </c>
      <c r="F31" s="8">
        <v>78000</v>
      </c>
    </row>
    <row r="32" spans="1:6" ht="16.5" x14ac:dyDescent="0.25">
      <c r="A32" s="8">
        <v>26</v>
      </c>
      <c r="B32" s="9" t="s">
        <v>35</v>
      </c>
      <c r="C32" s="8">
        <v>1</v>
      </c>
      <c r="D32" s="8">
        <v>104000</v>
      </c>
      <c r="E32" s="8">
        <v>1</v>
      </c>
      <c r="F32" s="8">
        <f>+E32*D32</f>
        <v>104000</v>
      </c>
    </row>
    <row r="33" spans="1:6" ht="16.5" x14ac:dyDescent="0.25">
      <c r="A33" s="8">
        <v>27</v>
      </c>
      <c r="B33" s="9" t="s">
        <v>46</v>
      </c>
      <c r="C33" s="8">
        <v>1</v>
      </c>
      <c r="D33" s="8">
        <v>104000</v>
      </c>
      <c r="E33" s="8">
        <v>1</v>
      </c>
      <c r="F33" s="8">
        <v>104000</v>
      </c>
    </row>
    <row r="34" spans="1:6" ht="28.5" customHeight="1" x14ac:dyDescent="0.25">
      <c r="A34" s="8">
        <v>28</v>
      </c>
      <c r="B34" s="10" t="s">
        <v>47</v>
      </c>
      <c r="C34" s="8">
        <v>1</v>
      </c>
      <c r="D34" s="8">
        <v>104000</v>
      </c>
      <c r="E34" s="8">
        <v>1</v>
      </c>
      <c r="F34" s="8">
        <v>104000</v>
      </c>
    </row>
    <row r="35" spans="1:6" ht="16.5" customHeight="1" x14ac:dyDescent="0.25">
      <c r="A35" s="23"/>
      <c r="B35" s="5" t="s">
        <v>21</v>
      </c>
      <c r="C35" s="5">
        <f>SUM(C7:C34)</f>
        <v>28</v>
      </c>
      <c r="D35" s="5">
        <f>SUM(D7:D34)</f>
        <v>3285000</v>
      </c>
      <c r="E35" s="5">
        <f>SUM(E7:E34)</f>
        <v>25.85</v>
      </c>
      <c r="F35" s="64">
        <f>SUM(F7:F34)</f>
        <v>3049000</v>
      </c>
    </row>
    <row r="36" spans="1:6" ht="20.25" customHeight="1" x14ac:dyDescent="0.3">
      <c r="A36" s="4"/>
      <c r="B36" s="4"/>
      <c r="C36" s="4"/>
      <c r="D36" s="4"/>
      <c r="E36" s="4"/>
      <c r="F36" s="21"/>
    </row>
    <row r="37" spans="1:6" ht="16.5" x14ac:dyDescent="0.3">
      <c r="A37" s="74" t="s">
        <v>70</v>
      </c>
      <c r="B37" s="74"/>
      <c r="C37" s="74"/>
      <c r="D37" s="74"/>
      <c r="E37" s="7"/>
      <c r="F37" s="7"/>
    </row>
    <row r="38" spans="1:6" ht="16.5" x14ac:dyDescent="0.3">
      <c r="A38" s="74" t="s">
        <v>71</v>
      </c>
      <c r="B38" s="74"/>
      <c r="C38" s="74"/>
      <c r="D38" s="74"/>
      <c r="E38" s="74"/>
      <c r="F38" s="74"/>
    </row>
  </sheetData>
  <mergeCells count="5">
    <mergeCell ref="A2:F4"/>
    <mergeCell ref="D1:F1"/>
    <mergeCell ref="A37:D37"/>
    <mergeCell ref="A38:F38"/>
    <mergeCell ref="A5:F5"/>
  </mergeCells>
  <pageMargins left="0.31496062992125984" right="0.31496062992125984" top="0.15748031496062992" bottom="0.15748031496062992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"/>
  <sheetViews>
    <sheetView topLeftCell="A16" zoomScaleNormal="100" workbookViewId="0">
      <selection activeCell="H24" sqref="H24"/>
    </sheetView>
  </sheetViews>
  <sheetFormatPr defaultRowHeight="15" x14ac:dyDescent="0.25"/>
  <cols>
    <col min="1" max="1" width="3.5703125" customWidth="1"/>
    <col min="2" max="2" width="43.140625" customWidth="1"/>
    <col min="3" max="3" width="8.7109375" customWidth="1"/>
    <col min="4" max="4" width="13.28515625" customWidth="1"/>
    <col min="5" max="5" width="12" customWidth="1"/>
    <col min="6" max="6" width="13.85546875" customWidth="1"/>
  </cols>
  <sheetData>
    <row r="1" spans="1:6" ht="51.75" customHeight="1" x14ac:dyDescent="0.3">
      <c r="A1" s="4"/>
      <c r="B1" s="4"/>
      <c r="C1" s="81" t="s">
        <v>182</v>
      </c>
      <c r="D1" s="81"/>
      <c r="E1" s="81"/>
      <c r="F1" s="81"/>
    </row>
    <row r="2" spans="1:6" ht="42" customHeight="1" x14ac:dyDescent="0.3">
      <c r="A2" s="4"/>
      <c r="B2" s="4"/>
      <c r="C2" s="81"/>
      <c r="D2" s="81"/>
      <c r="E2" s="81"/>
      <c r="F2" s="81"/>
    </row>
    <row r="3" spans="1:6" x14ac:dyDescent="0.25">
      <c r="A3" s="71" t="s">
        <v>172</v>
      </c>
      <c r="B3" s="79"/>
      <c r="C3" s="79"/>
      <c r="D3" s="79"/>
      <c r="E3" s="79"/>
      <c r="F3" s="79"/>
    </row>
    <row r="4" spans="1:6" ht="59.25" customHeight="1" x14ac:dyDescent="0.25">
      <c r="A4" s="79"/>
      <c r="B4" s="79"/>
      <c r="C4" s="79"/>
      <c r="D4" s="79"/>
      <c r="E4" s="79"/>
      <c r="F4" s="79"/>
    </row>
    <row r="5" spans="1:6" hidden="1" x14ac:dyDescent="0.25">
      <c r="A5" s="79"/>
      <c r="B5" s="79"/>
      <c r="C5" s="79"/>
      <c r="D5" s="79"/>
      <c r="E5" s="79"/>
      <c r="F5" s="79"/>
    </row>
    <row r="6" spans="1:6" s="40" customFormat="1" ht="13.5" hidden="1" customHeight="1" x14ac:dyDescent="0.25">
      <c r="A6" s="80" t="s">
        <v>99</v>
      </c>
      <c r="B6" s="80"/>
      <c r="C6" s="80"/>
      <c r="D6" s="80"/>
      <c r="E6" s="80"/>
      <c r="F6" s="80"/>
    </row>
    <row r="7" spans="1:6" ht="56.25" customHeight="1" x14ac:dyDescent="0.25">
      <c r="A7" s="27" t="s">
        <v>69</v>
      </c>
      <c r="B7" s="27" t="s">
        <v>1</v>
      </c>
      <c r="C7" s="28" t="s">
        <v>48</v>
      </c>
      <c r="D7" s="28" t="s">
        <v>81</v>
      </c>
      <c r="E7" s="28" t="s">
        <v>4</v>
      </c>
      <c r="F7" s="28" t="s">
        <v>82</v>
      </c>
    </row>
    <row r="8" spans="1:6" ht="16.5" x14ac:dyDescent="0.25">
      <c r="A8" s="1">
        <v>1</v>
      </c>
      <c r="B8" s="9" t="s">
        <v>6</v>
      </c>
      <c r="C8" s="1">
        <v>1</v>
      </c>
      <c r="D8" s="1">
        <v>180000</v>
      </c>
      <c r="E8" s="1">
        <v>1</v>
      </c>
      <c r="F8" s="1">
        <v>180000</v>
      </c>
    </row>
    <row r="9" spans="1:6" ht="17.25" customHeight="1" x14ac:dyDescent="0.25">
      <c r="A9" s="1">
        <v>2</v>
      </c>
      <c r="B9" s="10" t="s">
        <v>108</v>
      </c>
      <c r="C9" s="1">
        <v>1</v>
      </c>
      <c r="D9" s="1">
        <v>150000</v>
      </c>
      <c r="E9" s="1">
        <v>1</v>
      </c>
      <c r="F9" s="1">
        <v>150000</v>
      </c>
    </row>
    <row r="10" spans="1:6" ht="18.75" customHeight="1" x14ac:dyDescent="0.25">
      <c r="A10" s="1">
        <v>3</v>
      </c>
      <c r="B10" s="10" t="s">
        <v>110</v>
      </c>
      <c r="C10" s="1">
        <v>1</v>
      </c>
      <c r="D10" s="1">
        <v>150000</v>
      </c>
      <c r="E10" s="1">
        <v>1</v>
      </c>
      <c r="F10" s="1">
        <v>150000</v>
      </c>
    </row>
    <row r="11" spans="1:6" ht="15.75" customHeight="1" x14ac:dyDescent="0.25">
      <c r="A11" s="1">
        <v>4</v>
      </c>
      <c r="B11" s="9" t="s">
        <v>10</v>
      </c>
      <c r="C11" s="1">
        <v>1</v>
      </c>
      <c r="D11" s="1">
        <v>150000</v>
      </c>
      <c r="E11" s="1">
        <v>1</v>
      </c>
      <c r="F11" s="1">
        <v>150000</v>
      </c>
    </row>
    <row r="12" spans="1:6" ht="16.5" x14ac:dyDescent="0.25">
      <c r="A12" s="1">
        <v>5</v>
      </c>
      <c r="B12" s="9" t="s">
        <v>24</v>
      </c>
      <c r="C12" s="1">
        <v>1</v>
      </c>
      <c r="D12" s="1">
        <v>104000</v>
      </c>
      <c r="E12" s="1">
        <v>1</v>
      </c>
      <c r="F12" s="1">
        <f t="shared" ref="F12:F20" si="0">+E12*D12</f>
        <v>104000</v>
      </c>
    </row>
    <row r="13" spans="1:6" ht="16.5" x14ac:dyDescent="0.25">
      <c r="A13" s="1">
        <v>6</v>
      </c>
      <c r="B13" s="9" t="s">
        <v>24</v>
      </c>
      <c r="C13" s="1">
        <v>1</v>
      </c>
      <c r="D13" s="1">
        <v>104000</v>
      </c>
      <c r="E13" s="1">
        <v>1</v>
      </c>
      <c r="F13" s="1">
        <f t="shared" si="0"/>
        <v>104000</v>
      </c>
    </row>
    <row r="14" spans="1:6" ht="16.5" x14ac:dyDescent="0.25">
      <c r="A14" s="1">
        <v>7</v>
      </c>
      <c r="B14" s="9" t="s">
        <v>49</v>
      </c>
      <c r="C14" s="1">
        <v>2</v>
      </c>
      <c r="D14" s="1">
        <v>130000</v>
      </c>
      <c r="E14" s="1">
        <v>1.5</v>
      </c>
      <c r="F14" s="1">
        <f t="shared" si="0"/>
        <v>195000</v>
      </c>
    </row>
    <row r="15" spans="1:6" ht="16.5" x14ac:dyDescent="0.25">
      <c r="A15" s="1">
        <v>8</v>
      </c>
      <c r="B15" s="9" t="s">
        <v>49</v>
      </c>
      <c r="C15" s="1">
        <v>1</v>
      </c>
      <c r="D15" s="1">
        <v>130000</v>
      </c>
      <c r="E15" s="1">
        <v>1</v>
      </c>
      <c r="F15" s="1">
        <f t="shared" si="0"/>
        <v>130000</v>
      </c>
    </row>
    <row r="16" spans="1:6" ht="16.5" x14ac:dyDescent="0.25">
      <c r="A16" s="1">
        <v>9</v>
      </c>
      <c r="B16" s="9" t="s">
        <v>102</v>
      </c>
      <c r="C16" s="1">
        <v>1</v>
      </c>
      <c r="D16" s="1">
        <v>130000</v>
      </c>
      <c r="E16" s="1">
        <v>1</v>
      </c>
      <c r="F16" s="1">
        <f t="shared" si="0"/>
        <v>130000</v>
      </c>
    </row>
    <row r="17" spans="1:6" ht="16.5" x14ac:dyDescent="0.25">
      <c r="A17" s="1">
        <v>10</v>
      </c>
      <c r="B17" s="9" t="s">
        <v>103</v>
      </c>
      <c r="C17" s="1">
        <v>1</v>
      </c>
      <c r="D17" s="1">
        <v>130000</v>
      </c>
      <c r="E17" s="1">
        <v>0.5</v>
      </c>
      <c r="F17" s="1">
        <f t="shared" si="0"/>
        <v>65000</v>
      </c>
    </row>
    <row r="18" spans="1:6" ht="16.5" x14ac:dyDescent="0.25">
      <c r="A18" s="1">
        <v>11</v>
      </c>
      <c r="B18" s="10" t="s">
        <v>105</v>
      </c>
      <c r="C18" s="1">
        <v>1</v>
      </c>
      <c r="D18" s="1">
        <v>130000</v>
      </c>
      <c r="E18" s="1">
        <v>1</v>
      </c>
      <c r="F18" s="1">
        <f t="shared" si="0"/>
        <v>130000</v>
      </c>
    </row>
    <row r="19" spans="1:6" ht="18" customHeight="1" x14ac:dyDescent="0.25">
      <c r="A19" s="1">
        <v>12</v>
      </c>
      <c r="B19" s="10" t="s">
        <v>98</v>
      </c>
      <c r="C19" s="1">
        <v>1</v>
      </c>
      <c r="D19" s="1">
        <v>130000</v>
      </c>
      <c r="E19" s="1">
        <v>1</v>
      </c>
      <c r="F19" s="1">
        <f t="shared" si="0"/>
        <v>130000</v>
      </c>
    </row>
    <row r="20" spans="1:6" ht="18" customHeight="1" x14ac:dyDescent="0.25">
      <c r="A20" s="1">
        <v>13</v>
      </c>
      <c r="B20" s="10" t="s">
        <v>98</v>
      </c>
      <c r="C20" s="1">
        <v>1</v>
      </c>
      <c r="D20" s="1">
        <v>130000</v>
      </c>
      <c r="E20" s="1">
        <v>1</v>
      </c>
      <c r="F20" s="1">
        <f t="shared" si="0"/>
        <v>130000</v>
      </c>
    </row>
    <row r="21" spans="1:6" ht="19.5" customHeight="1" x14ac:dyDescent="0.25">
      <c r="A21" s="1">
        <v>14</v>
      </c>
      <c r="B21" s="10" t="s">
        <v>95</v>
      </c>
      <c r="C21" s="1">
        <v>1</v>
      </c>
      <c r="D21" s="1">
        <v>130000</v>
      </c>
      <c r="E21" s="1">
        <v>1</v>
      </c>
      <c r="F21" s="1">
        <v>130000</v>
      </c>
    </row>
    <row r="22" spans="1:6" ht="16.5" customHeight="1" x14ac:dyDescent="0.25">
      <c r="A22" s="1">
        <v>15</v>
      </c>
      <c r="B22" s="10" t="s">
        <v>97</v>
      </c>
      <c r="C22" s="1">
        <v>1</v>
      </c>
      <c r="D22" s="1">
        <v>130000</v>
      </c>
      <c r="E22" s="1">
        <v>0.5</v>
      </c>
      <c r="F22" s="1">
        <v>65000</v>
      </c>
    </row>
    <row r="23" spans="1:6" ht="15.75" customHeight="1" x14ac:dyDescent="0.25">
      <c r="A23" s="66">
        <v>16</v>
      </c>
      <c r="B23" s="63" t="s">
        <v>50</v>
      </c>
      <c r="C23" s="66">
        <v>1</v>
      </c>
      <c r="D23" s="66">
        <v>130000</v>
      </c>
      <c r="E23" s="66">
        <v>1</v>
      </c>
      <c r="F23" s="66">
        <v>130000</v>
      </c>
    </row>
    <row r="24" spans="1:6" ht="15" customHeight="1" x14ac:dyDescent="0.25">
      <c r="A24" s="1">
        <v>17</v>
      </c>
      <c r="B24" s="9" t="s">
        <v>50</v>
      </c>
      <c r="C24" s="1">
        <v>1</v>
      </c>
      <c r="D24" s="1">
        <v>130000</v>
      </c>
      <c r="E24" s="1">
        <v>0.5</v>
      </c>
      <c r="F24" s="1">
        <f>+E24*D24</f>
        <v>65000</v>
      </c>
    </row>
    <row r="25" spans="1:6" ht="30.75" customHeight="1" x14ac:dyDescent="0.25">
      <c r="A25" s="1">
        <v>18</v>
      </c>
      <c r="B25" s="10" t="s">
        <v>104</v>
      </c>
      <c r="C25" s="1">
        <v>1</v>
      </c>
      <c r="D25" s="1">
        <v>130000</v>
      </c>
      <c r="E25" s="1">
        <v>0.5</v>
      </c>
      <c r="F25" s="1">
        <f>++D25*E25</f>
        <v>65000</v>
      </c>
    </row>
    <row r="26" spans="1:6" ht="15.75" customHeight="1" x14ac:dyDescent="0.25">
      <c r="A26" s="1">
        <v>19</v>
      </c>
      <c r="B26" s="10" t="s">
        <v>106</v>
      </c>
      <c r="C26" s="1">
        <v>1</v>
      </c>
      <c r="D26" s="1">
        <v>130000</v>
      </c>
      <c r="E26" s="1">
        <v>1</v>
      </c>
      <c r="F26" s="1">
        <v>130000</v>
      </c>
    </row>
    <row r="27" spans="1:6" ht="16.5" x14ac:dyDescent="0.25">
      <c r="A27" s="1">
        <v>20</v>
      </c>
      <c r="B27" s="9" t="s">
        <v>51</v>
      </c>
      <c r="C27" s="1">
        <v>1</v>
      </c>
      <c r="D27" s="1">
        <v>130000</v>
      </c>
      <c r="E27" s="1">
        <v>1</v>
      </c>
      <c r="F27" s="1">
        <v>130000</v>
      </c>
    </row>
    <row r="28" spans="1:6" ht="16.5" x14ac:dyDescent="0.25">
      <c r="A28" s="1">
        <v>21</v>
      </c>
      <c r="B28" s="9" t="s">
        <v>94</v>
      </c>
      <c r="C28" s="1">
        <v>2</v>
      </c>
      <c r="D28" s="1">
        <v>130000</v>
      </c>
      <c r="E28" s="1">
        <v>1.5</v>
      </c>
      <c r="F28" s="1">
        <f>+E28*D28</f>
        <v>195000</v>
      </c>
    </row>
    <row r="29" spans="1:6" ht="16.5" x14ac:dyDescent="0.25">
      <c r="A29" s="1">
        <v>22</v>
      </c>
      <c r="B29" s="9" t="s">
        <v>94</v>
      </c>
      <c r="C29" s="1">
        <v>2</v>
      </c>
      <c r="D29" s="1">
        <v>130000</v>
      </c>
      <c r="E29" s="1">
        <v>1.5</v>
      </c>
      <c r="F29" s="1">
        <f>+E29*D29</f>
        <v>195000</v>
      </c>
    </row>
    <row r="30" spans="1:6" ht="16.5" x14ac:dyDescent="0.25">
      <c r="A30" s="1">
        <v>23</v>
      </c>
      <c r="B30" s="9" t="s">
        <v>11</v>
      </c>
      <c r="C30" s="1">
        <v>1</v>
      </c>
      <c r="D30" s="1">
        <v>104000</v>
      </c>
      <c r="E30" s="1">
        <v>1</v>
      </c>
      <c r="F30" s="1">
        <v>104000</v>
      </c>
    </row>
    <row r="31" spans="1:6" ht="16.5" x14ac:dyDescent="0.25">
      <c r="A31" s="1">
        <v>24</v>
      </c>
      <c r="B31" s="9" t="s">
        <v>12</v>
      </c>
      <c r="C31" s="1">
        <v>1</v>
      </c>
      <c r="D31" s="1">
        <v>104000</v>
      </c>
      <c r="E31" s="1">
        <v>1</v>
      </c>
      <c r="F31" s="1">
        <v>104000</v>
      </c>
    </row>
    <row r="32" spans="1:6" ht="16.5" x14ac:dyDescent="0.25">
      <c r="A32" s="1">
        <v>25</v>
      </c>
      <c r="B32" s="10" t="s">
        <v>13</v>
      </c>
      <c r="C32" s="1">
        <v>2</v>
      </c>
      <c r="D32" s="1">
        <v>104000</v>
      </c>
      <c r="E32" s="1">
        <v>2</v>
      </c>
      <c r="F32" s="1">
        <f>+E32*D32</f>
        <v>208000</v>
      </c>
    </row>
    <row r="33" spans="1:6" ht="16.5" x14ac:dyDescent="0.25">
      <c r="A33" s="1">
        <v>26</v>
      </c>
      <c r="B33" s="9" t="s">
        <v>75</v>
      </c>
      <c r="C33" s="1">
        <v>1</v>
      </c>
      <c r="D33" s="1">
        <v>104000</v>
      </c>
      <c r="E33" s="1">
        <v>1</v>
      </c>
      <c r="F33" s="1">
        <v>104000</v>
      </c>
    </row>
    <row r="34" spans="1:6" ht="16.5" x14ac:dyDescent="0.25">
      <c r="A34" s="1">
        <v>27</v>
      </c>
      <c r="B34" s="10" t="s">
        <v>72</v>
      </c>
      <c r="C34" s="1">
        <v>2</v>
      </c>
      <c r="D34" s="3">
        <v>104000</v>
      </c>
      <c r="E34" s="1">
        <v>2</v>
      </c>
      <c r="F34" s="3">
        <f>+E34*D34</f>
        <v>208000</v>
      </c>
    </row>
    <row r="35" spans="1:6" ht="16.5" x14ac:dyDescent="0.25">
      <c r="A35" s="8"/>
      <c r="B35" s="24" t="s">
        <v>21</v>
      </c>
      <c r="C35" s="25">
        <f>SUM(C8:C34)</f>
        <v>32</v>
      </c>
      <c r="D35" s="24">
        <f>SUM(D8:D34)</f>
        <v>3438000</v>
      </c>
      <c r="E35" s="25">
        <f>SUM(E8:E34)</f>
        <v>28.5</v>
      </c>
      <c r="F35" s="26">
        <f>SUM(F8:F34)</f>
        <v>3581000</v>
      </c>
    </row>
    <row r="36" spans="1:6" ht="24.75" customHeight="1" x14ac:dyDescent="0.3">
      <c r="A36" s="41" t="s">
        <v>80</v>
      </c>
      <c r="B36" s="41"/>
      <c r="C36" s="41"/>
      <c r="D36" s="41"/>
      <c r="E36" s="41"/>
      <c r="F36" s="41"/>
    </row>
    <row r="37" spans="1:6" ht="15.75" customHeight="1" x14ac:dyDescent="0.3">
      <c r="A37" s="74" t="s">
        <v>166</v>
      </c>
      <c r="B37" s="74"/>
      <c r="C37" s="74"/>
      <c r="D37" s="74"/>
      <c r="E37" s="74"/>
      <c r="F37" s="74"/>
    </row>
    <row r="38" spans="1:6" ht="16.5" x14ac:dyDescent="0.3">
      <c r="A38" s="4"/>
      <c r="B38" s="4"/>
      <c r="C38" s="4"/>
      <c r="D38" s="4"/>
      <c r="E38" s="4"/>
      <c r="F38" s="4"/>
    </row>
  </sheetData>
  <mergeCells count="4">
    <mergeCell ref="A3:F5"/>
    <mergeCell ref="A37:F37"/>
    <mergeCell ref="A6:F6"/>
    <mergeCell ref="C1:F2"/>
  </mergeCells>
  <pageMargins left="0.25" right="0.25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"/>
  <sheetViews>
    <sheetView tabSelected="1" workbookViewId="0">
      <selection activeCell="H17" sqref="H17"/>
    </sheetView>
  </sheetViews>
  <sheetFormatPr defaultRowHeight="15" x14ac:dyDescent="0.25"/>
  <cols>
    <col min="1" max="1" width="6" customWidth="1"/>
    <col min="2" max="2" width="29.85546875" customWidth="1"/>
    <col min="3" max="3" width="11.5703125" customWidth="1"/>
    <col min="4" max="4" width="14.140625" customWidth="1"/>
    <col min="5" max="5" width="9" customWidth="1"/>
    <col min="6" max="6" width="19.42578125" customWidth="1"/>
  </cols>
  <sheetData>
    <row r="1" spans="1:6" ht="83.25" customHeight="1" x14ac:dyDescent="0.3">
      <c r="A1" s="4"/>
      <c r="B1" s="4"/>
      <c r="C1" s="4"/>
      <c r="D1" s="82" t="s">
        <v>183</v>
      </c>
      <c r="E1" s="83"/>
      <c r="F1" s="83"/>
    </row>
    <row r="2" spans="1:6" ht="15" customHeight="1" x14ac:dyDescent="0.25">
      <c r="A2" s="73" t="s">
        <v>173</v>
      </c>
      <c r="B2" s="73"/>
      <c r="C2" s="73"/>
      <c r="D2" s="73"/>
      <c r="E2" s="73"/>
      <c r="F2" s="73"/>
    </row>
    <row r="3" spans="1:6" x14ac:dyDescent="0.25">
      <c r="A3" s="73"/>
      <c r="B3" s="73"/>
      <c r="C3" s="73"/>
      <c r="D3" s="73"/>
      <c r="E3" s="73"/>
      <c r="F3" s="73"/>
    </row>
    <row r="4" spans="1:6" ht="62.25" customHeight="1" x14ac:dyDescent="0.25">
      <c r="A4" s="73"/>
      <c r="B4" s="73"/>
      <c r="C4" s="73"/>
      <c r="D4" s="73"/>
      <c r="E4" s="73"/>
      <c r="F4" s="73"/>
    </row>
    <row r="5" spans="1:6" ht="0.75" customHeight="1" x14ac:dyDescent="0.25">
      <c r="A5" s="72" t="s">
        <v>101</v>
      </c>
      <c r="B5" s="72"/>
      <c r="C5" s="72"/>
      <c r="D5" s="72"/>
      <c r="E5" s="72"/>
      <c r="F5" s="72"/>
    </row>
    <row r="6" spans="1:6" ht="50.25" customHeight="1" x14ac:dyDescent="0.25">
      <c r="A6" s="14" t="s">
        <v>69</v>
      </c>
      <c r="B6" s="14" t="s">
        <v>1</v>
      </c>
      <c r="C6" s="16" t="s">
        <v>48</v>
      </c>
      <c r="D6" s="16" t="s">
        <v>3</v>
      </c>
      <c r="E6" s="16" t="s">
        <v>4</v>
      </c>
      <c r="F6" s="16" t="s">
        <v>5</v>
      </c>
    </row>
    <row r="7" spans="1:6" ht="16.5" x14ac:dyDescent="0.25">
      <c r="A7" s="8">
        <v>1</v>
      </c>
      <c r="B7" s="9" t="s">
        <v>57</v>
      </c>
      <c r="C7" s="8">
        <v>1</v>
      </c>
      <c r="D7" s="8">
        <v>180000</v>
      </c>
      <c r="E7" s="8">
        <v>1</v>
      </c>
      <c r="F7" s="8">
        <v>180000</v>
      </c>
    </row>
    <row r="8" spans="1:6" ht="16.5" x14ac:dyDescent="0.25">
      <c r="A8" s="8">
        <v>2</v>
      </c>
      <c r="B8" s="9" t="s">
        <v>10</v>
      </c>
      <c r="C8" s="8">
        <v>1</v>
      </c>
      <c r="D8" s="8">
        <v>150000</v>
      </c>
      <c r="E8" s="8">
        <v>0.5</v>
      </c>
      <c r="F8" s="8">
        <v>75000</v>
      </c>
    </row>
    <row r="9" spans="1:6" ht="16.5" x14ac:dyDescent="0.25">
      <c r="A9" s="8">
        <v>3</v>
      </c>
      <c r="B9" s="9" t="s">
        <v>58</v>
      </c>
      <c r="C9" s="8">
        <v>1</v>
      </c>
      <c r="D9" s="8">
        <v>104000</v>
      </c>
      <c r="E9" s="8">
        <v>1</v>
      </c>
      <c r="F9" s="8">
        <v>104000</v>
      </c>
    </row>
    <row r="10" spans="1:6" ht="16.5" x14ac:dyDescent="0.25">
      <c r="A10" s="8">
        <v>4</v>
      </c>
      <c r="B10" s="9" t="s">
        <v>58</v>
      </c>
      <c r="C10" s="8">
        <v>1</v>
      </c>
      <c r="D10" s="8">
        <v>104000</v>
      </c>
      <c r="E10" s="8">
        <v>1</v>
      </c>
      <c r="F10" s="8">
        <v>104000</v>
      </c>
    </row>
    <row r="11" spans="1:6" ht="16.5" x14ac:dyDescent="0.25">
      <c r="A11" s="8">
        <v>5</v>
      </c>
      <c r="B11" s="9" t="s">
        <v>59</v>
      </c>
      <c r="C11" s="8">
        <v>1</v>
      </c>
      <c r="D11" s="8">
        <v>104000</v>
      </c>
      <c r="E11" s="8">
        <v>1</v>
      </c>
      <c r="F11" s="8">
        <v>104000</v>
      </c>
    </row>
    <row r="12" spans="1:6" ht="33" x14ac:dyDescent="0.25">
      <c r="A12" s="8">
        <v>6</v>
      </c>
      <c r="B12" s="10" t="s">
        <v>60</v>
      </c>
      <c r="C12" s="8">
        <v>1</v>
      </c>
      <c r="D12" s="8">
        <v>104000</v>
      </c>
      <c r="E12" s="8">
        <v>1</v>
      </c>
      <c r="F12" s="8">
        <v>104000</v>
      </c>
    </row>
    <row r="13" spans="1:6" ht="30" customHeight="1" x14ac:dyDescent="0.25">
      <c r="A13" s="8">
        <v>7</v>
      </c>
      <c r="B13" s="10" t="s">
        <v>109</v>
      </c>
      <c r="C13" s="8">
        <v>1</v>
      </c>
      <c r="D13" s="8">
        <v>104000</v>
      </c>
      <c r="E13" s="8">
        <v>1</v>
      </c>
      <c r="F13" s="8">
        <v>104000</v>
      </c>
    </row>
    <row r="14" spans="1:6" ht="16.5" x14ac:dyDescent="0.25">
      <c r="A14" s="8">
        <v>8</v>
      </c>
      <c r="B14" s="9" t="s">
        <v>61</v>
      </c>
      <c r="C14" s="8">
        <v>1</v>
      </c>
      <c r="D14" s="8">
        <v>104000</v>
      </c>
      <c r="E14" s="8">
        <v>1</v>
      </c>
      <c r="F14" s="8">
        <v>104000</v>
      </c>
    </row>
    <row r="15" spans="1:6" ht="16.5" x14ac:dyDescent="0.25">
      <c r="A15" s="8">
        <v>9</v>
      </c>
      <c r="B15" s="10" t="s">
        <v>61</v>
      </c>
      <c r="C15" s="8">
        <v>1</v>
      </c>
      <c r="D15" s="8">
        <v>104000</v>
      </c>
      <c r="E15" s="8">
        <v>1</v>
      </c>
      <c r="F15" s="8">
        <v>104000</v>
      </c>
    </row>
    <row r="16" spans="1:6" ht="16.5" x14ac:dyDescent="0.25">
      <c r="A16" s="8">
        <v>10</v>
      </c>
      <c r="B16" s="10" t="s">
        <v>61</v>
      </c>
      <c r="C16" s="8">
        <v>1</v>
      </c>
      <c r="D16" s="8">
        <v>104000</v>
      </c>
      <c r="E16" s="8">
        <v>1</v>
      </c>
      <c r="F16" s="8">
        <v>104000</v>
      </c>
    </row>
    <row r="17" spans="1:6" ht="16.5" x14ac:dyDescent="0.25">
      <c r="A17" s="8">
        <v>11</v>
      </c>
      <c r="B17" s="10" t="s">
        <v>61</v>
      </c>
      <c r="C17" s="8">
        <v>1</v>
      </c>
      <c r="D17" s="8">
        <v>104000</v>
      </c>
      <c r="E17" s="8">
        <v>1</v>
      </c>
      <c r="F17" s="8">
        <v>104000</v>
      </c>
    </row>
    <row r="18" spans="1:6" ht="16.5" x14ac:dyDescent="0.25">
      <c r="A18" s="8">
        <v>12</v>
      </c>
      <c r="B18" s="9" t="s">
        <v>61</v>
      </c>
      <c r="C18" s="8">
        <v>1</v>
      </c>
      <c r="D18" s="8">
        <v>104000</v>
      </c>
      <c r="E18" s="8">
        <v>1</v>
      </c>
      <c r="F18" s="8">
        <v>104000</v>
      </c>
    </row>
    <row r="19" spans="1:6" ht="16.5" x14ac:dyDescent="0.25">
      <c r="A19" s="8">
        <v>13</v>
      </c>
      <c r="B19" s="10" t="s">
        <v>13</v>
      </c>
      <c r="C19" s="8">
        <v>1</v>
      </c>
      <c r="D19" s="8">
        <v>104000</v>
      </c>
      <c r="E19" s="8">
        <v>1</v>
      </c>
      <c r="F19" s="8">
        <v>104000</v>
      </c>
    </row>
    <row r="20" spans="1:6" ht="16.5" x14ac:dyDescent="0.25">
      <c r="A20" s="8"/>
      <c r="B20" s="20" t="s">
        <v>62</v>
      </c>
      <c r="C20" s="5">
        <f>SUM(C7:C19)</f>
        <v>13</v>
      </c>
      <c r="D20" s="5">
        <f>SUM(D7:D19)</f>
        <v>1474000</v>
      </c>
      <c r="E20" s="5">
        <f>SUM(E7:E19)</f>
        <v>12.5</v>
      </c>
      <c r="F20" s="5">
        <f>SUM(F7:F19)</f>
        <v>1399000</v>
      </c>
    </row>
    <row r="21" spans="1:6" ht="24.75" customHeight="1" x14ac:dyDescent="0.25">
      <c r="A21" s="29"/>
      <c r="B21" s="29"/>
      <c r="C21" s="29"/>
      <c r="D21" s="29"/>
      <c r="E21" s="29"/>
      <c r="F21" s="21"/>
    </row>
    <row r="22" spans="1:6" ht="16.5" x14ac:dyDescent="0.3">
      <c r="A22" s="74" t="s">
        <v>80</v>
      </c>
      <c r="B22" s="74"/>
      <c r="C22" s="74"/>
      <c r="D22" s="74"/>
      <c r="E22" s="7"/>
      <c r="F22" s="7"/>
    </row>
    <row r="23" spans="1:6" ht="16.5" x14ac:dyDescent="0.3">
      <c r="A23" s="74" t="s">
        <v>89</v>
      </c>
      <c r="B23" s="74"/>
      <c r="C23" s="74"/>
      <c r="D23" s="74"/>
      <c r="E23" s="74"/>
      <c r="F23" s="74"/>
    </row>
    <row r="24" spans="1:6" ht="16.5" x14ac:dyDescent="0.3">
      <c r="A24" s="4"/>
      <c r="B24" s="4"/>
      <c r="C24" s="4"/>
      <c r="D24" s="4"/>
      <c r="E24" s="4"/>
      <c r="F24" s="4"/>
    </row>
  </sheetData>
  <mergeCells count="5">
    <mergeCell ref="A2:F4"/>
    <mergeCell ref="D1:F1"/>
    <mergeCell ref="A22:D22"/>
    <mergeCell ref="A23:F23"/>
    <mergeCell ref="A5:F5"/>
  </mergeCells>
  <pageMargins left="0.31496062992125984" right="0.31496062992125984" top="0.35433070866141736" bottom="0.35433070866141736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73"/>
  <sheetViews>
    <sheetView topLeftCell="A16" zoomScale="130" zoomScaleNormal="130" workbookViewId="0">
      <selection activeCell="H69" sqref="H69"/>
    </sheetView>
  </sheetViews>
  <sheetFormatPr defaultRowHeight="15" x14ac:dyDescent="0.25"/>
  <cols>
    <col min="1" max="1" width="5.5703125" customWidth="1"/>
    <col min="2" max="2" width="26.140625" customWidth="1"/>
    <col min="3" max="3" width="12.28515625" customWidth="1"/>
    <col min="4" max="4" width="14.7109375" customWidth="1"/>
    <col min="5" max="5" width="14" customWidth="1"/>
    <col min="6" max="6" width="13.85546875" customWidth="1"/>
    <col min="8" max="8" width="10.42578125" customWidth="1"/>
  </cols>
  <sheetData>
    <row r="1" spans="1:10" ht="96" customHeight="1" x14ac:dyDescent="0.3">
      <c r="A1" s="4"/>
      <c r="B1" s="4"/>
      <c r="C1" s="71" t="s">
        <v>175</v>
      </c>
      <c r="D1" s="71"/>
      <c r="E1" s="71"/>
      <c r="F1" s="71"/>
      <c r="G1" s="87"/>
      <c r="H1" s="87"/>
      <c r="I1" s="87"/>
      <c r="J1" s="87"/>
    </row>
    <row r="2" spans="1:10" ht="104.25" customHeight="1" x14ac:dyDescent="0.25">
      <c r="A2" s="88" t="s">
        <v>174</v>
      </c>
      <c r="B2" s="88"/>
      <c r="C2" s="88"/>
      <c r="D2" s="88"/>
      <c r="E2" s="88"/>
      <c r="F2" s="88"/>
    </row>
    <row r="3" spans="1:10" ht="63.75" customHeight="1" x14ac:dyDescent="0.25">
      <c r="A3" s="1" t="s">
        <v>69</v>
      </c>
      <c r="B3" s="1" t="s">
        <v>1</v>
      </c>
      <c r="C3" s="3" t="s">
        <v>48</v>
      </c>
      <c r="D3" s="43" t="s">
        <v>113</v>
      </c>
      <c r="E3" s="43" t="s">
        <v>114</v>
      </c>
      <c r="F3" s="43" t="s">
        <v>115</v>
      </c>
    </row>
    <row r="4" spans="1:10" ht="22.5" customHeight="1" x14ac:dyDescent="0.3">
      <c r="A4" s="89" t="s">
        <v>116</v>
      </c>
      <c r="B4" s="90"/>
      <c r="C4" s="90"/>
      <c r="D4" s="90"/>
      <c r="E4" s="90"/>
      <c r="F4" s="91"/>
    </row>
    <row r="5" spans="1:10" ht="16.5" x14ac:dyDescent="0.3">
      <c r="A5" s="1">
        <v>1</v>
      </c>
      <c r="B5" s="1" t="s">
        <v>6</v>
      </c>
      <c r="C5" s="1">
        <v>1</v>
      </c>
      <c r="D5" s="1">
        <v>470000</v>
      </c>
      <c r="E5" s="44">
        <v>1</v>
      </c>
      <c r="F5" s="1">
        <v>470000</v>
      </c>
    </row>
    <row r="6" spans="1:10" ht="16.5" x14ac:dyDescent="0.25">
      <c r="A6" s="1">
        <v>2</v>
      </c>
      <c r="B6" s="1" t="s">
        <v>7</v>
      </c>
      <c r="C6" s="1">
        <v>1</v>
      </c>
      <c r="D6" s="1">
        <v>270000</v>
      </c>
      <c r="E6" s="1">
        <v>1</v>
      </c>
      <c r="F6" s="1">
        <v>270000</v>
      </c>
    </row>
    <row r="7" spans="1:10" ht="16.5" x14ac:dyDescent="0.25">
      <c r="A7" s="1">
        <v>3</v>
      </c>
      <c r="B7" s="1" t="s">
        <v>117</v>
      </c>
      <c r="C7" s="1">
        <v>1</v>
      </c>
      <c r="D7" s="1">
        <v>250000</v>
      </c>
      <c r="E7" s="1">
        <v>1</v>
      </c>
      <c r="F7" s="1">
        <v>250000</v>
      </c>
    </row>
    <row r="8" spans="1:10" ht="16.5" x14ac:dyDescent="0.25">
      <c r="A8" s="1">
        <v>4</v>
      </c>
      <c r="B8" s="1" t="s">
        <v>10</v>
      </c>
      <c r="C8" s="1">
        <v>1</v>
      </c>
      <c r="D8" s="1">
        <v>200000</v>
      </c>
      <c r="E8" s="1">
        <v>1</v>
      </c>
      <c r="F8" s="1">
        <v>200000</v>
      </c>
    </row>
    <row r="9" spans="1:10" ht="16.5" x14ac:dyDescent="0.25">
      <c r="A9" s="1">
        <v>5</v>
      </c>
      <c r="B9" s="1" t="s">
        <v>118</v>
      </c>
      <c r="C9" s="1">
        <v>1</v>
      </c>
      <c r="D9" s="1">
        <v>190000</v>
      </c>
      <c r="E9" s="1">
        <v>1</v>
      </c>
      <c r="F9" s="1">
        <v>190000</v>
      </c>
    </row>
    <row r="10" spans="1:10" ht="33" x14ac:dyDescent="0.25">
      <c r="A10" s="1">
        <v>6</v>
      </c>
      <c r="B10" s="3" t="s">
        <v>119</v>
      </c>
      <c r="C10" s="1">
        <v>1</v>
      </c>
      <c r="D10" s="1">
        <v>230000</v>
      </c>
      <c r="E10" s="1">
        <v>1</v>
      </c>
      <c r="F10" s="1">
        <v>230000</v>
      </c>
    </row>
    <row r="11" spans="1:10" ht="16.5" x14ac:dyDescent="0.25">
      <c r="A11" s="1">
        <v>7</v>
      </c>
      <c r="B11" s="1" t="s">
        <v>120</v>
      </c>
      <c r="C11" s="1">
        <v>1</v>
      </c>
      <c r="D11" s="1">
        <v>210000</v>
      </c>
      <c r="E11" s="1">
        <v>1</v>
      </c>
      <c r="F11" s="1">
        <v>210000</v>
      </c>
    </row>
    <row r="12" spans="1:10" ht="16.5" x14ac:dyDescent="0.25">
      <c r="A12" s="1">
        <v>8</v>
      </c>
      <c r="B12" s="1" t="s">
        <v>11</v>
      </c>
      <c r="C12" s="1">
        <v>1</v>
      </c>
      <c r="D12" s="1">
        <v>180000</v>
      </c>
      <c r="E12" s="1">
        <v>1</v>
      </c>
      <c r="F12" s="1">
        <v>180000</v>
      </c>
    </row>
    <row r="13" spans="1:10" ht="16.5" x14ac:dyDescent="0.25">
      <c r="A13" s="1">
        <v>9</v>
      </c>
      <c r="B13" s="1" t="s">
        <v>121</v>
      </c>
      <c r="C13" s="1">
        <v>1</v>
      </c>
      <c r="D13" s="1">
        <v>165000</v>
      </c>
      <c r="E13" s="1">
        <v>1</v>
      </c>
      <c r="F13" s="1">
        <v>165000</v>
      </c>
    </row>
    <row r="14" spans="1:10" ht="16.5" x14ac:dyDescent="0.25">
      <c r="A14" s="1">
        <v>10</v>
      </c>
      <c r="B14" s="1" t="s">
        <v>122</v>
      </c>
      <c r="C14" s="1">
        <v>1</v>
      </c>
      <c r="D14" s="1">
        <v>130000</v>
      </c>
      <c r="E14" s="1">
        <v>1</v>
      </c>
      <c r="F14" s="1">
        <v>130000</v>
      </c>
    </row>
    <row r="15" spans="1:10" ht="16.5" x14ac:dyDescent="0.25">
      <c r="A15" s="45"/>
      <c r="B15" s="5" t="s">
        <v>21</v>
      </c>
      <c r="C15" s="46">
        <v>10</v>
      </c>
      <c r="D15" s="1"/>
      <c r="E15" s="1"/>
      <c r="F15" s="5">
        <f>SUM(F5:F14)</f>
        <v>2295000</v>
      </c>
    </row>
    <row r="16" spans="1:10" ht="16.5" x14ac:dyDescent="0.25">
      <c r="A16" s="84" t="s">
        <v>123</v>
      </c>
      <c r="B16" s="85"/>
      <c r="C16" s="85"/>
      <c r="D16" s="85"/>
      <c r="E16" s="85"/>
      <c r="F16" s="86"/>
    </row>
    <row r="17" spans="1:6" ht="33" x14ac:dyDescent="0.25">
      <c r="A17" s="1">
        <v>11</v>
      </c>
      <c r="B17" s="3" t="s">
        <v>124</v>
      </c>
      <c r="C17" s="1">
        <v>1</v>
      </c>
      <c r="D17" s="1">
        <v>230000</v>
      </c>
      <c r="E17" s="1">
        <v>1</v>
      </c>
      <c r="F17" s="1">
        <v>230000</v>
      </c>
    </row>
    <row r="18" spans="1:6" ht="16.5" x14ac:dyDescent="0.25">
      <c r="A18" s="1">
        <v>12</v>
      </c>
      <c r="B18" s="1" t="s">
        <v>125</v>
      </c>
      <c r="C18" s="1">
        <v>1</v>
      </c>
      <c r="D18" s="47">
        <v>175000</v>
      </c>
      <c r="E18" s="47">
        <v>1</v>
      </c>
      <c r="F18" s="1">
        <v>175000</v>
      </c>
    </row>
    <row r="19" spans="1:6" ht="16.5" x14ac:dyDescent="0.25">
      <c r="A19" s="1">
        <v>13</v>
      </c>
      <c r="B19" s="1" t="s">
        <v>126</v>
      </c>
      <c r="C19" s="1">
        <v>1</v>
      </c>
      <c r="D19" s="1">
        <v>200000</v>
      </c>
      <c r="E19" s="1">
        <v>0.75</v>
      </c>
      <c r="F19" s="1">
        <v>150000</v>
      </c>
    </row>
    <row r="20" spans="1:6" ht="16.5" x14ac:dyDescent="0.25">
      <c r="A20" s="1">
        <v>14</v>
      </c>
      <c r="B20" s="1" t="s">
        <v>127</v>
      </c>
      <c r="C20" s="1">
        <v>9</v>
      </c>
      <c r="D20" s="1">
        <v>165000</v>
      </c>
      <c r="E20" s="1">
        <v>1</v>
      </c>
      <c r="F20" s="1">
        <v>1485000</v>
      </c>
    </row>
    <row r="21" spans="1:6" ht="16.5" x14ac:dyDescent="0.25">
      <c r="A21" s="1">
        <v>15</v>
      </c>
      <c r="B21" s="1" t="s">
        <v>13</v>
      </c>
      <c r="C21" s="1">
        <v>3</v>
      </c>
      <c r="D21" s="1">
        <v>160000</v>
      </c>
      <c r="E21" s="1">
        <v>0.5</v>
      </c>
      <c r="F21" s="1">
        <v>240000</v>
      </c>
    </row>
    <row r="22" spans="1:6" ht="16.5" x14ac:dyDescent="0.25">
      <c r="A22" s="1">
        <v>16</v>
      </c>
      <c r="B22" s="1" t="s">
        <v>13</v>
      </c>
      <c r="C22" s="1">
        <v>15</v>
      </c>
      <c r="D22" s="1">
        <v>110000</v>
      </c>
      <c r="E22" s="1">
        <v>0.5</v>
      </c>
      <c r="F22" s="1">
        <v>825000</v>
      </c>
    </row>
    <row r="23" spans="1:6" ht="16.5" x14ac:dyDescent="0.25">
      <c r="A23" s="1">
        <v>17</v>
      </c>
      <c r="B23" s="1" t="s">
        <v>13</v>
      </c>
      <c r="C23" s="1">
        <v>1</v>
      </c>
      <c r="D23" s="1">
        <v>120000</v>
      </c>
      <c r="E23" s="1">
        <v>1</v>
      </c>
      <c r="F23" s="1">
        <v>120000</v>
      </c>
    </row>
    <row r="24" spans="1:6" ht="16.5" x14ac:dyDescent="0.25">
      <c r="A24" s="45"/>
      <c r="B24" s="5" t="s">
        <v>21</v>
      </c>
      <c r="C24" s="46">
        <v>31</v>
      </c>
      <c r="D24" s="1"/>
      <c r="E24" s="1"/>
      <c r="F24" s="5">
        <f>SUM(F17:F23)</f>
        <v>3225000</v>
      </c>
    </row>
    <row r="25" spans="1:6" ht="16.5" x14ac:dyDescent="0.25">
      <c r="A25" s="84" t="s">
        <v>128</v>
      </c>
      <c r="B25" s="85"/>
      <c r="C25" s="85"/>
      <c r="D25" s="85"/>
      <c r="E25" s="85"/>
      <c r="F25" s="86"/>
    </row>
    <row r="26" spans="1:6" ht="33" x14ac:dyDescent="0.25">
      <c r="A26" s="1">
        <v>18</v>
      </c>
      <c r="B26" s="3" t="s">
        <v>129</v>
      </c>
      <c r="C26" s="1">
        <v>3</v>
      </c>
      <c r="D26" s="1">
        <v>210000</v>
      </c>
      <c r="E26" s="1">
        <v>1</v>
      </c>
      <c r="F26" s="48">
        <v>630000</v>
      </c>
    </row>
    <row r="27" spans="1:6" ht="16.5" x14ac:dyDescent="0.25">
      <c r="A27" s="1">
        <v>19</v>
      </c>
      <c r="B27" s="1" t="s">
        <v>130</v>
      </c>
      <c r="C27" s="1">
        <v>10</v>
      </c>
      <c r="D27" s="1">
        <v>165000</v>
      </c>
      <c r="E27" s="1">
        <v>1</v>
      </c>
      <c r="F27" s="1">
        <v>1650000</v>
      </c>
    </row>
    <row r="28" spans="1:6" ht="16.5" x14ac:dyDescent="0.25">
      <c r="A28" s="45"/>
      <c r="B28" s="5" t="s">
        <v>21</v>
      </c>
      <c r="C28" s="46">
        <v>13</v>
      </c>
      <c r="D28" s="1"/>
      <c r="E28" s="1"/>
      <c r="F28" s="5">
        <f>SUM(F26:F27)</f>
        <v>2280000</v>
      </c>
    </row>
    <row r="29" spans="1:6" ht="16.5" x14ac:dyDescent="0.25">
      <c r="A29" s="93" t="s">
        <v>131</v>
      </c>
      <c r="B29" s="94"/>
      <c r="C29" s="94"/>
      <c r="D29" s="94"/>
      <c r="E29" s="94"/>
      <c r="F29" s="95"/>
    </row>
    <row r="30" spans="1:6" ht="33" x14ac:dyDescent="0.25">
      <c r="A30" s="1">
        <v>20</v>
      </c>
      <c r="B30" s="3" t="s">
        <v>132</v>
      </c>
      <c r="C30" s="1">
        <v>8</v>
      </c>
      <c r="D30" s="1">
        <v>130000</v>
      </c>
      <c r="E30" s="48">
        <v>1</v>
      </c>
      <c r="F30" s="1">
        <v>1040000</v>
      </c>
    </row>
    <row r="31" spans="1:6" ht="33" x14ac:dyDescent="0.25">
      <c r="A31" s="1">
        <v>21</v>
      </c>
      <c r="B31" s="3" t="s">
        <v>132</v>
      </c>
      <c r="C31" s="1">
        <v>6</v>
      </c>
      <c r="D31" s="1">
        <v>160000</v>
      </c>
      <c r="E31" s="1">
        <v>1</v>
      </c>
      <c r="F31" s="1">
        <v>960000</v>
      </c>
    </row>
    <row r="32" spans="1:6" ht="33" x14ac:dyDescent="0.25">
      <c r="A32" s="1">
        <v>22</v>
      </c>
      <c r="B32" s="3" t="s">
        <v>132</v>
      </c>
      <c r="C32" s="1">
        <v>1</v>
      </c>
      <c r="D32" s="1">
        <v>170000</v>
      </c>
      <c r="E32" s="1">
        <v>1</v>
      </c>
      <c r="F32" s="1">
        <v>170000</v>
      </c>
    </row>
    <row r="33" spans="1:6" ht="16.5" x14ac:dyDescent="0.25">
      <c r="A33" s="1">
        <v>23</v>
      </c>
      <c r="B33" s="1" t="s">
        <v>133</v>
      </c>
      <c r="C33" s="1">
        <v>2</v>
      </c>
      <c r="D33" s="1">
        <v>170000</v>
      </c>
      <c r="E33" s="1">
        <v>1</v>
      </c>
      <c r="F33" s="1">
        <v>340000</v>
      </c>
    </row>
    <row r="34" spans="1:6" ht="16.5" x14ac:dyDescent="0.25">
      <c r="A34" s="45"/>
      <c r="B34" s="5" t="s">
        <v>21</v>
      </c>
      <c r="C34" s="46">
        <v>17</v>
      </c>
      <c r="D34" s="1"/>
      <c r="E34" s="1"/>
      <c r="F34" s="5">
        <f>SUM(F30:F33)</f>
        <v>2510000</v>
      </c>
    </row>
    <row r="35" spans="1:6" ht="16.5" x14ac:dyDescent="0.25">
      <c r="A35" s="93" t="s">
        <v>134</v>
      </c>
      <c r="B35" s="94"/>
      <c r="C35" s="94"/>
      <c r="D35" s="94"/>
      <c r="E35" s="94"/>
      <c r="F35" s="95"/>
    </row>
    <row r="36" spans="1:6" ht="16.5" x14ac:dyDescent="0.25">
      <c r="A36" s="1">
        <v>24</v>
      </c>
      <c r="B36" s="1" t="s">
        <v>127</v>
      </c>
      <c r="C36" s="1">
        <v>4</v>
      </c>
      <c r="D36" s="1">
        <v>165000</v>
      </c>
      <c r="E36" s="1">
        <v>1</v>
      </c>
      <c r="F36" s="48">
        <v>660000</v>
      </c>
    </row>
    <row r="37" spans="1:6" ht="82.5" x14ac:dyDescent="0.25">
      <c r="A37" s="1">
        <v>25</v>
      </c>
      <c r="B37" s="3" t="s">
        <v>135</v>
      </c>
      <c r="C37" s="1">
        <v>3</v>
      </c>
      <c r="D37" s="1">
        <v>150000</v>
      </c>
      <c r="E37" s="1">
        <v>0.5</v>
      </c>
      <c r="F37" s="1">
        <v>225000</v>
      </c>
    </row>
    <row r="38" spans="1:6" ht="66" x14ac:dyDescent="0.25">
      <c r="A38" s="1">
        <v>26</v>
      </c>
      <c r="B38" s="3" t="s">
        <v>136</v>
      </c>
      <c r="C38" s="1">
        <v>1</v>
      </c>
      <c r="D38" s="1">
        <v>150000</v>
      </c>
      <c r="E38" s="1">
        <v>0.75</v>
      </c>
      <c r="F38" s="1">
        <v>113000</v>
      </c>
    </row>
    <row r="39" spans="1:6" ht="33" x14ac:dyDescent="0.25">
      <c r="A39" s="1">
        <v>27</v>
      </c>
      <c r="B39" s="3" t="s">
        <v>137</v>
      </c>
      <c r="C39" s="1">
        <v>1</v>
      </c>
      <c r="D39" s="1">
        <v>115000</v>
      </c>
      <c r="E39" s="1">
        <v>1</v>
      </c>
      <c r="F39" s="1">
        <v>115000</v>
      </c>
    </row>
    <row r="40" spans="1:6" ht="49.5" x14ac:dyDescent="0.25">
      <c r="A40" s="1">
        <v>28</v>
      </c>
      <c r="B40" s="3" t="s">
        <v>138</v>
      </c>
      <c r="C40" s="47">
        <v>1</v>
      </c>
      <c r="D40" s="1">
        <v>105000</v>
      </c>
      <c r="E40" s="1">
        <v>1</v>
      </c>
      <c r="F40" s="1">
        <v>105000</v>
      </c>
    </row>
    <row r="41" spans="1:6" ht="16.5" x14ac:dyDescent="0.25">
      <c r="A41" s="45"/>
      <c r="B41" s="6" t="s">
        <v>21</v>
      </c>
      <c r="C41" s="49">
        <v>10</v>
      </c>
      <c r="D41" s="1"/>
      <c r="E41" s="1"/>
      <c r="F41" s="5">
        <f>SUM(F36:F40)</f>
        <v>1218000</v>
      </c>
    </row>
    <row r="42" spans="1:6" ht="16.5" x14ac:dyDescent="0.25">
      <c r="A42" s="93" t="s">
        <v>139</v>
      </c>
      <c r="B42" s="94"/>
      <c r="C42" s="94"/>
      <c r="D42" s="94"/>
      <c r="E42" s="94"/>
      <c r="F42" s="95"/>
    </row>
    <row r="43" spans="1:6" ht="16.5" x14ac:dyDescent="0.25">
      <c r="A43" s="1">
        <v>29</v>
      </c>
      <c r="B43" s="1" t="s">
        <v>127</v>
      </c>
      <c r="C43" s="5">
        <v>6</v>
      </c>
      <c r="D43" s="1">
        <v>165000</v>
      </c>
      <c r="E43" s="1">
        <v>1</v>
      </c>
      <c r="F43" s="48">
        <v>990000</v>
      </c>
    </row>
    <row r="44" spans="1:6" ht="16.5" x14ac:dyDescent="0.25">
      <c r="A44" s="45"/>
      <c r="B44" s="5" t="s">
        <v>21</v>
      </c>
      <c r="C44" s="46">
        <v>6</v>
      </c>
      <c r="D44" s="5"/>
      <c r="E44" s="5"/>
      <c r="F44" s="46">
        <v>990000</v>
      </c>
    </row>
    <row r="45" spans="1:6" ht="16.5" x14ac:dyDescent="0.25">
      <c r="A45" s="84" t="s">
        <v>140</v>
      </c>
      <c r="B45" s="85"/>
      <c r="C45" s="85"/>
      <c r="D45" s="85"/>
      <c r="E45" s="85"/>
      <c r="F45" s="86"/>
    </row>
    <row r="46" spans="1:6" ht="16.5" x14ac:dyDescent="0.25">
      <c r="A46" s="1">
        <v>30</v>
      </c>
      <c r="B46" s="1" t="s">
        <v>24</v>
      </c>
      <c r="C46" s="1">
        <v>1</v>
      </c>
      <c r="D46" s="1">
        <v>130000</v>
      </c>
      <c r="E46" s="1">
        <v>0.5</v>
      </c>
      <c r="F46" s="1">
        <v>65000</v>
      </c>
    </row>
    <row r="47" spans="1:6" ht="16.5" x14ac:dyDescent="0.25">
      <c r="A47" s="1">
        <v>31</v>
      </c>
      <c r="B47" s="1" t="s">
        <v>141</v>
      </c>
      <c r="C47" s="1">
        <v>1</v>
      </c>
      <c r="D47" s="1">
        <v>180000</v>
      </c>
      <c r="E47" s="1">
        <v>1</v>
      </c>
      <c r="F47" s="1">
        <v>180000</v>
      </c>
    </row>
    <row r="48" spans="1:6" ht="16.5" x14ac:dyDescent="0.25">
      <c r="A48" s="1">
        <v>32</v>
      </c>
      <c r="B48" s="1" t="s">
        <v>142</v>
      </c>
      <c r="C48" s="1">
        <v>1</v>
      </c>
      <c r="D48" s="1">
        <v>180000</v>
      </c>
      <c r="E48" s="1">
        <v>1</v>
      </c>
      <c r="F48" s="1">
        <v>180000</v>
      </c>
    </row>
    <row r="49" spans="1:6" ht="16.5" x14ac:dyDescent="0.25">
      <c r="A49" s="1">
        <v>33</v>
      </c>
      <c r="B49" s="1" t="s">
        <v>143</v>
      </c>
      <c r="C49" s="1">
        <v>1</v>
      </c>
      <c r="D49" s="1">
        <v>140000</v>
      </c>
      <c r="E49" s="1">
        <v>1</v>
      </c>
      <c r="F49" s="1">
        <v>140000</v>
      </c>
    </row>
    <row r="50" spans="1:6" ht="33" x14ac:dyDescent="0.25">
      <c r="A50" s="1">
        <v>34</v>
      </c>
      <c r="B50" s="3" t="s">
        <v>144</v>
      </c>
      <c r="C50" s="1">
        <v>1</v>
      </c>
      <c r="D50" s="1">
        <v>150000</v>
      </c>
      <c r="E50" s="1">
        <v>1</v>
      </c>
      <c r="F50" s="1">
        <v>150000</v>
      </c>
    </row>
    <row r="51" spans="1:6" ht="16.5" x14ac:dyDescent="0.25">
      <c r="A51" s="1">
        <v>35</v>
      </c>
      <c r="B51" s="1" t="s">
        <v>145</v>
      </c>
      <c r="C51" s="1">
        <v>1</v>
      </c>
      <c r="D51" s="1">
        <v>170000</v>
      </c>
      <c r="E51" s="1">
        <v>1</v>
      </c>
      <c r="F51" s="1">
        <v>170000</v>
      </c>
    </row>
    <row r="52" spans="1:6" ht="33" x14ac:dyDescent="0.25">
      <c r="A52" s="1">
        <v>36</v>
      </c>
      <c r="B52" s="3" t="s">
        <v>146</v>
      </c>
      <c r="C52" s="1">
        <v>2</v>
      </c>
      <c r="D52" s="1">
        <v>230000</v>
      </c>
      <c r="E52" s="1">
        <v>1</v>
      </c>
      <c r="F52" s="1">
        <v>460000</v>
      </c>
    </row>
    <row r="53" spans="1:6" ht="49.5" x14ac:dyDescent="0.25">
      <c r="A53" s="1">
        <v>37</v>
      </c>
      <c r="B53" s="3" t="s">
        <v>147</v>
      </c>
      <c r="C53" s="1">
        <v>2</v>
      </c>
      <c r="D53" s="1">
        <v>185000</v>
      </c>
      <c r="E53" s="1">
        <v>1</v>
      </c>
      <c r="F53" s="1">
        <v>370000</v>
      </c>
    </row>
    <row r="54" spans="1:6" ht="33" x14ac:dyDescent="0.25">
      <c r="A54" s="1">
        <v>38</v>
      </c>
      <c r="B54" s="3" t="s">
        <v>148</v>
      </c>
      <c r="C54" s="1">
        <v>1</v>
      </c>
      <c r="D54" s="1">
        <v>150000</v>
      </c>
      <c r="E54" s="1">
        <v>1</v>
      </c>
      <c r="F54" s="1">
        <v>150000</v>
      </c>
    </row>
    <row r="55" spans="1:6" ht="16.5" x14ac:dyDescent="0.25">
      <c r="A55" s="1">
        <v>39</v>
      </c>
      <c r="B55" s="1" t="s">
        <v>149</v>
      </c>
      <c r="C55" s="1">
        <v>1</v>
      </c>
      <c r="D55" s="1">
        <v>200000</v>
      </c>
      <c r="E55" s="1">
        <v>1</v>
      </c>
      <c r="F55" s="1">
        <v>200000</v>
      </c>
    </row>
    <row r="56" spans="1:6" ht="66" x14ac:dyDescent="0.25">
      <c r="A56" s="1">
        <v>40</v>
      </c>
      <c r="B56" s="3" t="s">
        <v>150</v>
      </c>
      <c r="C56" s="1">
        <v>1</v>
      </c>
      <c r="D56" s="1">
        <v>160000</v>
      </c>
      <c r="E56" s="1">
        <v>1</v>
      </c>
      <c r="F56" s="1">
        <v>160000</v>
      </c>
    </row>
    <row r="57" spans="1:6" ht="49.5" x14ac:dyDescent="0.25">
      <c r="A57" s="1">
        <v>41</v>
      </c>
      <c r="B57" s="3" t="s">
        <v>151</v>
      </c>
      <c r="C57" s="1">
        <v>1</v>
      </c>
      <c r="D57" s="1">
        <v>210000</v>
      </c>
      <c r="E57" s="1">
        <v>1</v>
      </c>
      <c r="F57" s="1">
        <v>210000</v>
      </c>
    </row>
    <row r="58" spans="1:6" ht="49.5" x14ac:dyDescent="0.25">
      <c r="A58" s="1">
        <v>42</v>
      </c>
      <c r="B58" s="3" t="s">
        <v>152</v>
      </c>
      <c r="C58" s="1">
        <v>1</v>
      </c>
      <c r="D58" s="1">
        <v>180000</v>
      </c>
      <c r="E58" s="1">
        <v>1</v>
      </c>
      <c r="F58" s="1">
        <v>180000</v>
      </c>
    </row>
    <row r="59" spans="1:6" ht="33" x14ac:dyDescent="0.25">
      <c r="A59" s="1">
        <v>43</v>
      </c>
      <c r="B59" s="3" t="s">
        <v>153</v>
      </c>
      <c r="C59" s="1">
        <v>1</v>
      </c>
      <c r="D59" s="1">
        <v>180000</v>
      </c>
      <c r="E59" s="1">
        <v>1</v>
      </c>
      <c r="F59" s="1">
        <v>180000</v>
      </c>
    </row>
    <row r="60" spans="1:6" ht="16.5" x14ac:dyDescent="0.25">
      <c r="A60" s="1">
        <v>44</v>
      </c>
      <c r="B60" s="50" t="s">
        <v>154</v>
      </c>
      <c r="C60" s="50">
        <v>4</v>
      </c>
      <c r="D60" s="1">
        <v>115000</v>
      </c>
      <c r="E60" s="1">
        <v>1</v>
      </c>
      <c r="F60" s="1">
        <v>460000</v>
      </c>
    </row>
    <row r="61" spans="1:6" ht="16.5" x14ac:dyDescent="0.25">
      <c r="A61" s="1">
        <v>45</v>
      </c>
      <c r="B61" s="50" t="s">
        <v>155</v>
      </c>
      <c r="C61" s="51">
        <v>1</v>
      </c>
      <c r="D61" s="1">
        <v>230000</v>
      </c>
      <c r="E61" s="50">
        <v>1</v>
      </c>
      <c r="F61" s="50">
        <v>230000</v>
      </c>
    </row>
    <row r="62" spans="1:6" ht="33" x14ac:dyDescent="0.25">
      <c r="A62" s="1">
        <v>46</v>
      </c>
      <c r="B62" s="43" t="s">
        <v>156</v>
      </c>
      <c r="C62" s="51">
        <v>1</v>
      </c>
      <c r="D62" s="1">
        <v>230000</v>
      </c>
      <c r="E62" s="50">
        <v>0.5</v>
      </c>
      <c r="F62" s="50">
        <v>115000</v>
      </c>
    </row>
    <row r="63" spans="1:6" ht="16.5" x14ac:dyDescent="0.25">
      <c r="A63" s="52"/>
      <c r="B63" s="5" t="s">
        <v>21</v>
      </c>
      <c r="C63" s="53">
        <v>22</v>
      </c>
      <c r="D63" s="1"/>
      <c r="E63" s="50"/>
      <c r="F63" s="54">
        <f>SUM(F46:F62)</f>
        <v>3600000</v>
      </c>
    </row>
    <row r="64" spans="1:6" ht="16.5" x14ac:dyDescent="0.25">
      <c r="A64" s="84" t="s">
        <v>157</v>
      </c>
      <c r="B64" s="85"/>
      <c r="C64" s="85"/>
      <c r="D64" s="85"/>
      <c r="E64" s="85"/>
      <c r="F64" s="86"/>
    </row>
    <row r="65" spans="1:7" ht="16.5" x14ac:dyDescent="0.25">
      <c r="A65" s="55">
        <v>47</v>
      </c>
      <c r="B65" s="55" t="s">
        <v>158</v>
      </c>
      <c r="C65" s="55">
        <v>2</v>
      </c>
      <c r="D65" s="50">
        <v>180000</v>
      </c>
      <c r="E65" s="47">
        <v>1</v>
      </c>
      <c r="F65" s="48">
        <v>360000</v>
      </c>
    </row>
    <row r="66" spans="1:7" ht="16.5" x14ac:dyDescent="0.25">
      <c r="A66" s="1">
        <v>48</v>
      </c>
      <c r="B66" s="1" t="s">
        <v>133</v>
      </c>
      <c r="C66" s="1">
        <v>2</v>
      </c>
      <c r="D66" s="47">
        <v>170000</v>
      </c>
      <c r="E66" s="55">
        <v>1</v>
      </c>
      <c r="F66" s="55">
        <v>340000</v>
      </c>
    </row>
    <row r="67" spans="1:7" ht="16.5" x14ac:dyDescent="0.25">
      <c r="A67" s="45"/>
      <c r="B67" s="5" t="s">
        <v>21</v>
      </c>
      <c r="C67" s="5">
        <v>4</v>
      </c>
      <c r="D67" s="56"/>
      <c r="E67" s="55"/>
      <c r="F67" s="57">
        <f>SUM(F65:F66)</f>
        <v>700000</v>
      </c>
    </row>
    <row r="68" spans="1:7" ht="72" customHeight="1" x14ac:dyDescent="0.25">
      <c r="A68" s="1">
        <v>49</v>
      </c>
      <c r="B68" s="6" t="s">
        <v>167</v>
      </c>
      <c r="C68" s="5">
        <v>1</v>
      </c>
      <c r="D68" s="5">
        <v>200000</v>
      </c>
      <c r="E68" s="55">
        <v>1</v>
      </c>
      <c r="F68" s="57">
        <v>200000</v>
      </c>
    </row>
    <row r="69" spans="1:7" ht="123" customHeight="1" x14ac:dyDescent="0.3">
      <c r="A69" s="66">
        <v>50</v>
      </c>
      <c r="B69" s="67" t="s">
        <v>184</v>
      </c>
      <c r="C69" s="64">
        <v>1</v>
      </c>
      <c r="D69" s="68">
        <v>190000</v>
      </c>
      <c r="E69" s="69">
        <v>1</v>
      </c>
      <c r="F69" s="68">
        <v>190000</v>
      </c>
    </row>
    <row r="70" spans="1:7" ht="16.5" x14ac:dyDescent="0.25">
      <c r="A70" s="96" t="s">
        <v>159</v>
      </c>
      <c r="B70" s="96"/>
      <c r="C70" s="64">
        <f>C15+C24+C28+C34+C41+C44+C63+C67+C68+C69</f>
        <v>115</v>
      </c>
      <c r="D70" s="69"/>
      <c r="E70" s="66"/>
      <c r="F70" s="70">
        <f>F15+F24+F28+F34+F41+F44+F63+F67+F68+F69</f>
        <v>17208000</v>
      </c>
      <c r="G70" s="58"/>
    </row>
    <row r="72" spans="1:7" x14ac:dyDescent="0.25">
      <c r="A72" s="73" t="s">
        <v>160</v>
      </c>
      <c r="B72" s="73"/>
      <c r="C72" s="73"/>
      <c r="D72" s="92" t="s">
        <v>161</v>
      </c>
      <c r="E72" s="92"/>
      <c r="F72" s="92"/>
    </row>
    <row r="73" spans="1:7" x14ac:dyDescent="0.25">
      <c r="A73" s="73"/>
      <c r="B73" s="73"/>
      <c r="C73" s="73"/>
      <c r="D73" s="92"/>
      <c r="E73" s="92"/>
      <c r="F73" s="92"/>
    </row>
  </sheetData>
  <mergeCells count="14">
    <mergeCell ref="A72:C73"/>
    <mergeCell ref="D72:F73"/>
    <mergeCell ref="A29:F29"/>
    <mergeCell ref="A35:F35"/>
    <mergeCell ref="A42:F42"/>
    <mergeCell ref="A45:F45"/>
    <mergeCell ref="A64:F64"/>
    <mergeCell ref="A70:B70"/>
    <mergeCell ref="A25:F25"/>
    <mergeCell ref="C1:F1"/>
    <mergeCell ref="G1:J1"/>
    <mergeCell ref="A2:F2"/>
    <mergeCell ref="A4:F4"/>
    <mergeCell ref="A16:F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Մշակույթ</vt:lpstr>
      <vt:lpstr>Սառնաղբյուր </vt:lpstr>
      <vt:lpstr>Լանջիկ </vt:lpstr>
      <vt:lpstr>Երաժշտական</vt:lpstr>
      <vt:lpstr>Արվեստ</vt:lpstr>
      <vt:lpstr>Մարալիկ</vt:lpstr>
      <vt:lpstr>Մարզադպրոց</vt:lpstr>
      <vt:lpstr>Գրադարան</vt:lpstr>
      <vt:lpstr>Անի կոմունալ տնտեսություն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2024-10-23T07:40:19Z</dcterms:modified>
</cp:coreProperties>
</file>