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00"/>
  </bookViews>
  <sheets>
    <sheet name="HAMAINQ" sheetId="2" r:id="rId1"/>
  </sheets>
  <calcPr calcId="162913"/>
</workbook>
</file>

<file path=xl/calcChain.xml><?xml version="1.0" encoding="utf-8"?>
<calcChain xmlns="http://schemas.openxmlformats.org/spreadsheetml/2006/main">
  <c r="AN7" i="2" l="1"/>
  <c r="Q8" i="2"/>
  <c r="Q7" i="2"/>
  <c r="C9" i="2" l="1"/>
  <c r="E9" i="2"/>
  <c r="N9" i="2"/>
  <c r="O9" i="2"/>
  <c r="P9" i="2"/>
  <c r="R9" i="2"/>
  <c r="S9" i="2"/>
  <c r="T9" i="2"/>
  <c r="U9" i="2"/>
  <c r="V9" i="2"/>
  <c r="Y9" i="2"/>
  <c r="Z9" i="2"/>
  <c r="AB9" i="2"/>
  <c r="AC9" i="2"/>
  <c r="AD9" i="2"/>
  <c r="AE9" i="2"/>
  <c r="AF9" i="2"/>
  <c r="AG9" i="2"/>
  <c r="AH9" i="2"/>
  <c r="AI9" i="2"/>
  <c r="AJ9" i="2"/>
  <c r="AL9" i="2"/>
  <c r="AN9" i="2"/>
  <c r="AK9" i="2"/>
  <c r="AP8" i="2" l="1"/>
  <c r="AM9" i="2"/>
  <c r="Q9" i="2"/>
  <c r="AO7" i="2"/>
  <c r="AO9" i="2" l="1"/>
  <c r="AP7" i="2"/>
  <c r="AP9" i="2" s="1"/>
</calcChain>
</file>

<file path=xl/sharedStrings.xml><?xml version="1.0" encoding="utf-8"?>
<sst xmlns="http://schemas.openxmlformats.org/spreadsheetml/2006/main" count="136" uniqueCount="61">
  <si>
    <t>Տեխնիկայի օգտագործումից ստացված եկամուտը</t>
  </si>
  <si>
    <t>Համայնքի բնակչության քանի %-ին է ծառայել տեխնիկան</t>
  </si>
  <si>
    <t>Վառելիք</t>
  </si>
  <si>
    <t>Տեխնիկայի սպասարկում</t>
  </si>
  <si>
    <t>Ստացման պահից որքան գումար է ծախսվել տեխնիկան շահագործելու համար</t>
  </si>
  <si>
    <t>Համայնքի ղեկավարի որոշմամբ</t>
  </si>
  <si>
    <t>Անհատույց օգտագործման պայմանագիր</t>
  </si>
  <si>
    <t>Վարձակալության պայմանագիր</t>
  </si>
  <si>
    <t>այլ</t>
  </si>
  <si>
    <t>%</t>
  </si>
  <si>
    <t>Ստացման ամսաթիվ</t>
  </si>
  <si>
    <t xml:space="preserve">Տեղեկատվություն ստացված տեխնիկայի վերաբերյալ 
</t>
  </si>
  <si>
    <t>թիվ</t>
  </si>
  <si>
    <t xml:space="preserve">* Ծրագրի անվանման սյունակում լրացնել  ՀՏԶՀ-USAID, ՀՏԶՀ-SDC, ՀԲ ֆինանսավորմամբ
</t>
  </si>
  <si>
    <t>N/N</t>
  </si>
  <si>
    <t>Տեղեկատվություն օգտագործման ձևի վերաբերյալ</t>
  </si>
  <si>
    <t>վարել</t>
  </si>
  <si>
    <t>հա</t>
  </si>
  <si>
    <t xml:space="preserve">փորել </t>
  </si>
  <si>
    <t>խ/մ</t>
  </si>
  <si>
    <t xml:space="preserve">Ճանապարհ </t>
  </si>
  <si>
    <t>կմ</t>
  </si>
  <si>
    <t>Մակնիշ (ամբողջական անվանումը)</t>
  </si>
  <si>
    <r>
      <rPr>
        <sz val="12"/>
        <color theme="1"/>
        <rFont val="GHEA Grapalat"/>
        <family val="3"/>
      </rPr>
      <t>*</t>
    </r>
    <r>
      <rPr>
        <b/>
        <sz val="9"/>
        <color theme="1"/>
        <rFont val="GHEA Grapalat"/>
        <family val="3"/>
      </rPr>
      <t xml:space="preserve">Որ ծրագրի շրջանաում 
է տրամադրվել </t>
    </r>
  </si>
  <si>
    <t xml:space="preserve">Տեխնիկայով համայնքներում կատարած աշատանքների տեսակը և ծավալը </t>
  </si>
  <si>
    <t xml:space="preserve">Համայնքի ավագանու որոշմամբ  հաստատված դրույքաչափեր՝  տեղեկատվություն մատուցվող
ծառայությունների դրույքաչափերը </t>
  </si>
  <si>
    <t xml:space="preserve"> 1 հա վարել</t>
  </si>
  <si>
    <t xml:space="preserve"> խ/մ փորել </t>
  </si>
  <si>
    <t xml:space="preserve">1 կմ ճանապարհ </t>
  </si>
  <si>
    <t xml:space="preserve">այլ </t>
  </si>
  <si>
    <t xml:space="preserve">ՀՀ դրամ </t>
  </si>
  <si>
    <t xml:space="preserve">թիվ </t>
  </si>
  <si>
    <t>ՀՀ դրամ</t>
  </si>
  <si>
    <t>Շահագործման ծախս</t>
  </si>
  <si>
    <t xml:space="preserve">Ավագանու որոշմամբ </t>
  </si>
  <si>
    <t>Համայնքի անվանումը</t>
  </si>
  <si>
    <t>Տեխնիկայի օգտագործումից ստացված օգուտները</t>
  </si>
  <si>
    <t xml:space="preserve">Համայնքի նակչության թիվը </t>
  </si>
  <si>
    <t>Տեխնիկայից օգտված բնակիչների թիվը</t>
  </si>
  <si>
    <t xml:space="preserve">Այդ թվում տեխնիկայով բնակիչներին մատուցվող ծառայություններից համայնքային
բյուջե մուտքերը՝ ըստ աշխատանքների </t>
  </si>
  <si>
    <t xml:space="preserve">Ընդամենը տեխնիկայով համայնքներում կատարած աշատանքների ծավալը  (ըստ տեսակի) </t>
  </si>
  <si>
    <t xml:space="preserve">Այդ թվում տեխնիկայով բնակիչներին մատուցվող
ծառայություններ (ըստ տեսակի)             </t>
  </si>
  <si>
    <t xml:space="preserve">Տեխնիկայի օգտագործումից ստացված եկամուտը՝ ըստ աշխատանքների </t>
  </si>
  <si>
    <t>Ընդամենը</t>
  </si>
  <si>
    <t xml:space="preserve">Ընդամենը </t>
  </si>
  <si>
    <t>Համայնքների   (Բնակավայրերի)  թիվը</t>
  </si>
  <si>
    <t xml:space="preserve">Զուտ եկամուտը՝ տեխնիկայի շահագործման համար ծախսերը հանած  </t>
  </si>
  <si>
    <t>Քանակը</t>
  </si>
  <si>
    <t>Ստացված ամբողջ տեխնիկան  (ամբողջական անվանումը`թրթուրավոր 
տրակտոր, Էքսկավատոր, գրեյդեր և այլն)</t>
  </si>
  <si>
    <t>Անի</t>
  </si>
  <si>
    <t>19</t>
  </si>
  <si>
    <t>էքսկավատոր բեռնիչ GEHL GBL 818S N TEP818SSTJ9013527</t>
  </si>
  <si>
    <t>Ինքնաթափ բեռնատար ՄԱԶ-555102-223</t>
  </si>
  <si>
    <t>11․11․2019Թ</t>
  </si>
  <si>
    <t>29․11․2019Թ</t>
  </si>
  <si>
    <t>—</t>
  </si>
  <si>
    <t>Անի համայնքի ավագանու 2020 թվականի հունվարի 24-ի թիվ 14 որոշմամբ 20 կմ-ի համար սահմանել 5000 ՀՀ դրամ</t>
  </si>
  <si>
    <t>Անի համայնքի ավագանու 2020 թվականի հունվարի 24-ի թիվ 14 որոշմամբ 1ժամը սահմանել 10000 ՀՀ դրամ</t>
  </si>
  <si>
    <t>0</t>
  </si>
  <si>
    <t>սուբվենցիոն ծրագրի շրջանակներում</t>
  </si>
  <si>
    <t>ՏԵՂԵԿԱՆՔ
ՀՀ Շիրակի մարզի Անի համայնքում ՀՏԶՀ-USAID, ՀՏԶՀ-SDC, ՀԲ ֆինանսավորմամբ ստացված տեխնիկայի` 2025 թվականի 1-ին եռամսյակի ընթացքում կատարած աշխատանքների վերաբերյալ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</si>
</sst>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GHEA Grapalat"/>
      <family val="3"/>
    </font>
    <font>
      <b/>
      <sz val="12"/>
      <color theme="1"/>
      <name val="GHEA Grapalat"/>
      <family val="3"/>
    </font>
    <font>
      <sz val="10"/>
      <color theme="1"/>
      <name val="GHEA Grapalat"/>
      <family val="3"/>
    </font>
    <font>
      <b/>
      <sz val="10"/>
      <color theme="1"/>
      <name val="GHEA Grapalat"/>
      <family val="3"/>
    </font>
    <font>
      <b/>
      <sz val="9"/>
      <color theme="1"/>
      <name val="GHEA Grapalat"/>
      <family val="3"/>
    </font>
    <font>
      <b/>
      <sz val="12"/>
      <color rgb="FF333333"/>
      <name val="GHEA Grapalat"/>
      <family val="3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textRotation="90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textRotation="90" wrapText="1"/>
    </xf>
    <xf numFmtId="0" fontId="5" fillId="5" borderId="1" xfId="0" applyFont="1" applyFill="1" applyBorder="1" applyAlignment="1">
      <alignment vertical="center" textRotation="90" wrapText="1"/>
    </xf>
    <xf numFmtId="0" fontId="6" fillId="5" borderId="1" xfId="0" applyFont="1" applyFill="1" applyBorder="1" applyAlignment="1">
      <alignment vertical="center" wrapText="1"/>
    </xf>
    <xf numFmtId="0" fontId="3" fillId="5" borderId="0" xfId="0" applyFont="1" applyFill="1"/>
    <xf numFmtId="0" fontId="4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vertical="center" textRotation="90" wrapText="1"/>
    </xf>
    <xf numFmtId="0" fontId="6" fillId="7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vertical="center"/>
    </xf>
    <xf numFmtId="0" fontId="4" fillId="8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Border="1" applyAlignment="1"/>
    <xf numFmtId="0" fontId="3" fillId="0" borderId="0" xfId="0" applyFont="1" applyFill="1"/>
    <xf numFmtId="0" fontId="3" fillId="0" borderId="0" xfId="0" applyFont="1" applyFill="1" applyBorder="1" applyAlignment="1">
      <alignment vertical="center" wrapText="1"/>
    </xf>
    <xf numFmtId="0" fontId="4" fillId="9" borderId="16" xfId="0" applyFont="1" applyFill="1" applyBorder="1" applyAlignment="1">
      <alignment vertical="center"/>
    </xf>
    <xf numFmtId="0" fontId="4" fillId="9" borderId="19" xfId="0" applyFont="1" applyFill="1" applyBorder="1" applyAlignment="1">
      <alignment vertical="center"/>
    </xf>
    <xf numFmtId="0" fontId="4" fillId="9" borderId="14" xfId="0" applyFont="1" applyFill="1" applyBorder="1" applyAlignment="1">
      <alignment horizontal="center" vertical="center"/>
    </xf>
    <xf numFmtId="0" fontId="4" fillId="9" borderId="15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/>
    </xf>
    <xf numFmtId="0" fontId="3" fillId="10" borderId="1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textRotation="90"/>
    </xf>
    <xf numFmtId="0" fontId="5" fillId="2" borderId="8" xfId="0" applyFont="1" applyFill="1" applyBorder="1" applyAlignment="1">
      <alignment vertical="center" textRotation="90" wrapText="1"/>
    </xf>
    <xf numFmtId="0" fontId="4" fillId="0" borderId="8" xfId="0" applyFont="1" applyFill="1" applyBorder="1" applyAlignment="1">
      <alignment horizontal="center" vertical="center" textRotation="90" wrapText="1"/>
    </xf>
    <xf numFmtId="0" fontId="4" fillId="4" borderId="8" xfId="0" applyFont="1" applyFill="1" applyBorder="1" applyAlignment="1">
      <alignment horizontal="center" vertical="center" wrapText="1"/>
    </xf>
    <xf numFmtId="0" fontId="4" fillId="10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5" borderId="8" xfId="0" applyFont="1" applyFill="1" applyBorder="1" applyAlignment="1">
      <alignment vertical="center" wrapText="1"/>
    </xf>
    <xf numFmtId="0" fontId="5" fillId="7" borderId="8" xfId="0" applyFont="1" applyFill="1" applyBorder="1" applyAlignment="1">
      <alignment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textRotation="90" wrapText="1"/>
    </xf>
    <xf numFmtId="0" fontId="4" fillId="10" borderId="1" xfId="0" applyFont="1" applyFill="1" applyBorder="1" applyAlignment="1">
      <alignment vertical="center" textRotation="90" wrapText="1"/>
    </xf>
    <xf numFmtId="0" fontId="4" fillId="0" borderId="1" xfId="0" applyFont="1" applyFill="1" applyBorder="1" applyAlignment="1">
      <alignment horizontal="center" vertical="center"/>
    </xf>
    <xf numFmtId="0" fontId="4" fillId="9" borderId="20" xfId="0" applyFont="1" applyFill="1" applyBorder="1" applyAlignment="1">
      <alignment vertical="center" textRotation="90" wrapText="1"/>
    </xf>
    <xf numFmtId="0" fontId="4" fillId="9" borderId="16" xfId="0" applyFont="1" applyFill="1" applyBorder="1" applyAlignment="1">
      <alignment vertical="center" textRotation="90" wrapText="1"/>
    </xf>
    <xf numFmtId="49" fontId="4" fillId="6" borderId="1" xfId="0" applyNumberFormat="1" applyFont="1" applyFill="1" applyBorder="1" applyAlignment="1">
      <alignment horizontal="center" vertical="center" textRotation="90" wrapText="1"/>
    </xf>
    <xf numFmtId="0" fontId="4" fillId="9" borderId="16" xfId="0" applyFont="1" applyFill="1" applyBorder="1" applyAlignment="1">
      <alignment horizontal="center" vertical="center"/>
    </xf>
    <xf numFmtId="1" fontId="4" fillId="8" borderId="6" xfId="0" applyNumberFormat="1" applyFont="1" applyFill="1" applyBorder="1" applyAlignment="1">
      <alignment horizontal="center" vertical="center" wrapText="1"/>
    </xf>
    <xf numFmtId="1" fontId="4" fillId="9" borderId="17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textRotation="90" wrapText="1"/>
    </xf>
    <xf numFmtId="49" fontId="4" fillId="0" borderId="1" xfId="0" applyNumberFormat="1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vertical="center" textRotation="90" wrapText="1"/>
    </xf>
    <xf numFmtId="0" fontId="4" fillId="0" borderId="1" xfId="0" applyFont="1" applyFill="1" applyBorder="1" applyAlignment="1">
      <alignment horizontal="center" vertical="center" textRotation="255"/>
    </xf>
    <xf numFmtId="0" fontId="4" fillId="9" borderId="16" xfId="0" applyFont="1" applyFill="1" applyBorder="1" applyAlignment="1">
      <alignment textRotation="255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4" fillId="0" borderId="8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textRotation="90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vertical="center" textRotation="90" wrapText="1"/>
    </xf>
    <xf numFmtId="0" fontId="5" fillId="7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 textRotation="90" wrapText="1"/>
    </xf>
    <xf numFmtId="49" fontId="4" fillId="0" borderId="21" xfId="0" applyNumberFormat="1" applyFont="1" applyFill="1" applyBorder="1" applyAlignment="1">
      <alignment horizontal="center" vertical="center" textRotation="90" wrapText="1"/>
    </xf>
    <xf numFmtId="0" fontId="4" fillId="0" borderId="10" xfId="0" applyFont="1" applyFill="1" applyBorder="1" applyAlignment="1">
      <alignment horizontal="center" vertical="center" textRotation="90" wrapText="1"/>
    </xf>
    <xf numFmtId="0" fontId="4" fillId="0" borderId="21" xfId="0" applyFont="1" applyFill="1" applyBorder="1" applyAlignment="1">
      <alignment horizontal="center" vertical="center" textRotation="90" wrapText="1"/>
    </xf>
    <xf numFmtId="0" fontId="2" fillId="0" borderId="18" xfId="0" applyFont="1" applyFill="1" applyBorder="1" applyAlignment="1">
      <alignment horizontal="left" vertical="center" wrapText="1"/>
    </xf>
    <xf numFmtId="0" fontId="5" fillId="10" borderId="1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9"/>
  <sheetViews>
    <sheetView tabSelected="1" zoomScale="89" zoomScaleNormal="89" workbookViewId="0">
      <selection activeCell="AD7" sqref="AD7"/>
    </sheetView>
  </sheetViews>
  <sheetFormatPr defaultRowHeight="13.5" x14ac:dyDescent="0.25"/>
  <cols>
    <col min="1" max="1" width="4.7109375" style="1" customWidth="1"/>
    <col min="2" max="2" width="11.85546875" style="1" customWidth="1"/>
    <col min="3" max="3" width="5.42578125" style="1" customWidth="1"/>
    <col min="4" max="4" width="15" style="1" customWidth="1"/>
    <col min="5" max="5" width="5.85546875" style="1" customWidth="1"/>
    <col min="6" max="6" width="4.85546875" style="1" customWidth="1"/>
    <col min="7" max="7" width="9.7109375" style="1" customWidth="1"/>
    <col min="8" max="8" width="9" style="1" customWidth="1"/>
    <col min="9" max="11" width="5.85546875" style="1" customWidth="1"/>
    <col min="12" max="12" width="13.140625" style="1" customWidth="1"/>
    <col min="13" max="13" width="4.140625" style="1" customWidth="1"/>
    <col min="14" max="14" width="6.85546875" style="1" customWidth="1"/>
    <col min="15" max="16" width="6" style="1" customWidth="1"/>
    <col min="17" max="18" width="5.7109375" style="1" customWidth="1"/>
    <col min="19" max="19" width="5.85546875" style="1" customWidth="1"/>
    <col min="20" max="20" width="5.7109375" style="1" customWidth="1"/>
    <col min="21" max="21" width="5.42578125" style="1" customWidth="1"/>
    <col min="22" max="22" width="5.85546875" style="1" customWidth="1"/>
    <col min="23" max="23" width="6.42578125" style="1" customWidth="1"/>
    <col min="24" max="24" width="4.85546875" style="1" customWidth="1"/>
    <col min="25" max="25" width="4.5703125" style="1" customWidth="1"/>
    <col min="26" max="26" width="5.42578125" style="1" customWidth="1"/>
    <col min="27" max="27" width="6.7109375" style="1" customWidth="1"/>
    <col min="28" max="28" width="3.5703125" style="1" customWidth="1"/>
    <col min="29" max="29" width="4.85546875" style="1" customWidth="1"/>
    <col min="30" max="31" width="5.42578125" style="1" customWidth="1"/>
    <col min="32" max="32" width="3.42578125" style="1" customWidth="1"/>
    <col min="33" max="33" width="7.140625" style="18" customWidth="1"/>
    <col min="34" max="34" width="5.7109375" style="18" customWidth="1"/>
    <col min="35" max="36" width="5.5703125" style="18" customWidth="1"/>
    <col min="37" max="37" width="8.42578125" style="1" customWidth="1"/>
    <col min="38" max="39" width="9.140625" style="1" customWidth="1"/>
    <col min="40" max="40" width="10.140625" style="1" customWidth="1"/>
    <col min="41" max="41" width="9.85546875" style="1" customWidth="1"/>
    <col min="42" max="42" width="13.5703125" style="1" customWidth="1"/>
    <col min="43" max="43" width="8.85546875" style="1" customWidth="1"/>
    <col min="44" max="44" width="9.28515625" style="1" customWidth="1"/>
    <col min="45" max="45" width="4.140625" style="1" customWidth="1"/>
    <col min="46" max="46" width="6.5703125" style="1" customWidth="1"/>
    <col min="47" max="47" width="5.42578125" style="1" customWidth="1"/>
    <col min="48" max="48" width="5" style="1" customWidth="1"/>
    <col min="49" max="49" width="8" style="1" customWidth="1"/>
    <col min="50" max="50" width="5" style="1" customWidth="1"/>
    <col min="51" max="51" width="6.140625" style="1" customWidth="1"/>
    <col min="52" max="52" width="4.28515625" style="1" customWidth="1"/>
    <col min="53" max="53" width="36.7109375" style="1" customWidth="1"/>
    <col min="54" max="16384" width="9.140625" style="1"/>
  </cols>
  <sheetData>
    <row r="1" spans="1:52" ht="33" customHeight="1" thickBot="1" x14ac:dyDescent="0.3">
      <c r="A1" s="76" t="s">
        <v>60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</row>
    <row r="2" spans="1:52" ht="57" customHeight="1" x14ac:dyDescent="0.25">
      <c r="A2" s="77" t="s">
        <v>14</v>
      </c>
      <c r="B2" s="80" t="s">
        <v>35</v>
      </c>
      <c r="C2" s="93" t="s">
        <v>45</v>
      </c>
      <c r="D2" s="98" t="s">
        <v>11</v>
      </c>
      <c r="E2" s="98"/>
      <c r="F2" s="98"/>
      <c r="G2" s="98"/>
      <c r="H2" s="98"/>
      <c r="I2" s="90" t="s">
        <v>15</v>
      </c>
      <c r="J2" s="90"/>
      <c r="K2" s="90"/>
      <c r="L2" s="90"/>
      <c r="M2" s="90"/>
      <c r="N2" s="100" t="s">
        <v>4</v>
      </c>
      <c r="O2" s="100"/>
      <c r="P2" s="100"/>
      <c r="Q2" s="100"/>
      <c r="R2" s="95" t="s">
        <v>25</v>
      </c>
      <c r="S2" s="95"/>
      <c r="T2" s="95"/>
      <c r="U2" s="95"/>
      <c r="V2" s="90" t="s">
        <v>36</v>
      </c>
      <c r="W2" s="90"/>
      <c r="X2" s="90"/>
      <c r="Y2" s="98" t="s">
        <v>24</v>
      </c>
      <c r="Z2" s="98"/>
      <c r="AA2" s="98"/>
      <c r="AB2" s="98"/>
      <c r="AC2" s="98"/>
      <c r="AD2" s="98"/>
      <c r="AE2" s="98"/>
      <c r="AF2" s="98"/>
      <c r="AG2" s="90" t="s">
        <v>0</v>
      </c>
      <c r="AH2" s="90"/>
      <c r="AI2" s="90"/>
      <c r="AJ2" s="90"/>
      <c r="AK2" s="90"/>
      <c r="AL2" s="90"/>
      <c r="AM2" s="90"/>
      <c r="AN2" s="90"/>
      <c r="AO2" s="90"/>
      <c r="AP2" s="91"/>
      <c r="AQ2" s="10"/>
      <c r="AR2" s="10"/>
      <c r="AS2" s="10"/>
      <c r="AT2" s="10"/>
      <c r="AU2" s="10"/>
      <c r="AV2" s="10"/>
    </row>
    <row r="3" spans="1:52" ht="136.5" customHeight="1" x14ac:dyDescent="0.25">
      <c r="A3" s="78"/>
      <c r="B3" s="81"/>
      <c r="C3" s="83"/>
      <c r="D3" s="83" t="s">
        <v>48</v>
      </c>
      <c r="E3" s="81" t="s">
        <v>47</v>
      </c>
      <c r="F3" s="85" t="s">
        <v>10</v>
      </c>
      <c r="G3" s="86" t="s">
        <v>22</v>
      </c>
      <c r="H3" s="87" t="s">
        <v>23</v>
      </c>
      <c r="I3" s="86" t="s">
        <v>7</v>
      </c>
      <c r="J3" s="86" t="s">
        <v>6</v>
      </c>
      <c r="K3" s="86" t="s">
        <v>5</v>
      </c>
      <c r="L3" s="86" t="s">
        <v>34</v>
      </c>
      <c r="M3" s="99" t="s">
        <v>8</v>
      </c>
      <c r="N3" s="94" t="s">
        <v>33</v>
      </c>
      <c r="O3" s="94" t="s">
        <v>2</v>
      </c>
      <c r="P3" s="94" t="s">
        <v>3</v>
      </c>
      <c r="Q3" s="108" t="s">
        <v>43</v>
      </c>
      <c r="R3" s="96"/>
      <c r="S3" s="96"/>
      <c r="T3" s="96"/>
      <c r="U3" s="96"/>
      <c r="V3" s="99" t="s">
        <v>1</v>
      </c>
      <c r="W3" s="99"/>
      <c r="X3" s="99"/>
      <c r="Y3" s="81" t="s">
        <v>40</v>
      </c>
      <c r="Z3" s="81"/>
      <c r="AA3" s="81"/>
      <c r="AB3" s="81"/>
      <c r="AC3" s="81" t="s">
        <v>41</v>
      </c>
      <c r="AD3" s="81"/>
      <c r="AE3" s="81"/>
      <c r="AF3" s="81"/>
      <c r="AG3" s="97" t="s">
        <v>39</v>
      </c>
      <c r="AH3" s="97"/>
      <c r="AI3" s="97"/>
      <c r="AJ3" s="97"/>
      <c r="AK3" s="88" t="s">
        <v>42</v>
      </c>
      <c r="AL3" s="88"/>
      <c r="AM3" s="88"/>
      <c r="AN3" s="88"/>
      <c r="AO3" s="89" t="s">
        <v>43</v>
      </c>
      <c r="AP3" s="92" t="s">
        <v>46</v>
      </c>
      <c r="AQ3" s="14"/>
      <c r="AR3" s="14"/>
      <c r="AS3" s="14"/>
      <c r="AT3" s="14"/>
      <c r="AU3" s="14"/>
      <c r="AV3" s="14"/>
    </row>
    <row r="4" spans="1:52" ht="114" customHeight="1" x14ac:dyDescent="0.25">
      <c r="A4" s="78"/>
      <c r="B4" s="81"/>
      <c r="C4" s="83"/>
      <c r="D4" s="83"/>
      <c r="E4" s="81"/>
      <c r="F4" s="85"/>
      <c r="G4" s="86"/>
      <c r="H4" s="87"/>
      <c r="I4" s="86"/>
      <c r="J4" s="86"/>
      <c r="K4" s="86"/>
      <c r="L4" s="86"/>
      <c r="M4" s="99"/>
      <c r="N4" s="94"/>
      <c r="O4" s="94"/>
      <c r="P4" s="94"/>
      <c r="Q4" s="108"/>
      <c r="R4" s="15" t="s">
        <v>26</v>
      </c>
      <c r="S4" s="15" t="s">
        <v>27</v>
      </c>
      <c r="T4" s="15" t="s">
        <v>28</v>
      </c>
      <c r="U4" s="15" t="s">
        <v>29</v>
      </c>
      <c r="V4" s="8" t="s">
        <v>37</v>
      </c>
      <c r="W4" s="8" t="s">
        <v>38</v>
      </c>
      <c r="X4" s="8" t="s">
        <v>9</v>
      </c>
      <c r="Y4" s="4" t="s">
        <v>16</v>
      </c>
      <c r="Z4" s="4" t="s">
        <v>18</v>
      </c>
      <c r="AA4" s="4" t="s">
        <v>20</v>
      </c>
      <c r="AB4" s="4" t="s">
        <v>8</v>
      </c>
      <c r="AC4" s="4" t="s">
        <v>16</v>
      </c>
      <c r="AD4" s="4" t="s">
        <v>18</v>
      </c>
      <c r="AE4" s="4" t="s">
        <v>20</v>
      </c>
      <c r="AF4" s="4" t="s">
        <v>8</v>
      </c>
      <c r="AG4" s="16" t="s">
        <v>16</v>
      </c>
      <c r="AH4" s="16" t="s">
        <v>18</v>
      </c>
      <c r="AI4" s="16" t="s">
        <v>20</v>
      </c>
      <c r="AJ4" s="17" t="s">
        <v>29</v>
      </c>
      <c r="AK4" s="20" t="s">
        <v>16</v>
      </c>
      <c r="AL4" s="20" t="s">
        <v>18</v>
      </c>
      <c r="AM4" s="20" t="s">
        <v>20</v>
      </c>
      <c r="AN4" s="21" t="s">
        <v>29</v>
      </c>
      <c r="AO4" s="89"/>
      <c r="AP4" s="92"/>
      <c r="AQ4" s="9"/>
      <c r="AR4" s="9"/>
      <c r="AS4" s="14"/>
      <c r="AT4" s="9"/>
      <c r="AU4" s="9"/>
      <c r="AV4" s="9"/>
    </row>
    <row r="5" spans="1:52" ht="30.75" customHeight="1" thickBot="1" x14ac:dyDescent="0.3">
      <c r="A5" s="79"/>
      <c r="B5" s="82"/>
      <c r="C5" s="48" t="s">
        <v>12</v>
      </c>
      <c r="D5" s="84"/>
      <c r="E5" s="48" t="s">
        <v>12</v>
      </c>
      <c r="F5" s="49"/>
      <c r="G5" s="49"/>
      <c r="H5" s="50"/>
      <c r="I5" s="7"/>
      <c r="J5" s="7"/>
      <c r="K5" s="51"/>
      <c r="L5" s="7"/>
      <c r="M5" s="7"/>
      <c r="N5" s="52" t="s">
        <v>32</v>
      </c>
      <c r="O5" s="52" t="s">
        <v>32</v>
      </c>
      <c r="P5" s="52" t="s">
        <v>32</v>
      </c>
      <c r="Q5" s="53" t="s">
        <v>32</v>
      </c>
      <c r="R5" s="54" t="s">
        <v>30</v>
      </c>
      <c r="S5" s="54" t="s">
        <v>30</v>
      </c>
      <c r="T5" s="54" t="s">
        <v>30</v>
      </c>
      <c r="U5" s="54" t="s">
        <v>30</v>
      </c>
      <c r="V5" s="7" t="s">
        <v>31</v>
      </c>
      <c r="W5" s="7" t="s">
        <v>12</v>
      </c>
      <c r="X5" s="7" t="s">
        <v>9</v>
      </c>
      <c r="Y5" s="55" t="s">
        <v>17</v>
      </c>
      <c r="Z5" s="55" t="s">
        <v>19</v>
      </c>
      <c r="AA5" s="55" t="s">
        <v>21</v>
      </c>
      <c r="AB5" s="55"/>
      <c r="AC5" s="55" t="s">
        <v>17</v>
      </c>
      <c r="AD5" s="55" t="s">
        <v>19</v>
      </c>
      <c r="AE5" s="55" t="s">
        <v>21</v>
      </c>
      <c r="AF5" s="55"/>
      <c r="AG5" s="56" t="s">
        <v>30</v>
      </c>
      <c r="AH5" s="56" t="s">
        <v>30</v>
      </c>
      <c r="AI5" s="56" t="s">
        <v>30</v>
      </c>
      <c r="AJ5" s="56" t="s">
        <v>30</v>
      </c>
      <c r="AK5" s="57" t="s">
        <v>30</v>
      </c>
      <c r="AL5" s="57" t="s">
        <v>30</v>
      </c>
      <c r="AM5" s="57" t="s">
        <v>30</v>
      </c>
      <c r="AN5" s="58" t="s">
        <v>32</v>
      </c>
      <c r="AO5" s="59" t="s">
        <v>32</v>
      </c>
      <c r="AP5" s="60" t="s">
        <v>32</v>
      </c>
      <c r="AQ5" s="11"/>
      <c r="AR5" s="11"/>
      <c r="AS5" s="11"/>
      <c r="AT5" s="11"/>
      <c r="AU5" s="11"/>
      <c r="AV5" s="11"/>
    </row>
    <row r="6" spans="1:52" ht="19.5" customHeight="1" x14ac:dyDescent="0.25">
      <c r="A6" s="33">
        <v>1</v>
      </c>
      <c r="B6" s="34">
        <v>2</v>
      </c>
      <c r="C6" s="35">
        <v>3</v>
      </c>
      <c r="D6" s="34">
        <v>4</v>
      </c>
      <c r="E6" s="35">
        <v>5</v>
      </c>
      <c r="F6" s="34">
        <v>6</v>
      </c>
      <c r="G6" s="35">
        <v>7</v>
      </c>
      <c r="H6" s="36">
        <v>8</v>
      </c>
      <c r="I6" s="35">
        <v>9</v>
      </c>
      <c r="J6" s="34">
        <v>10</v>
      </c>
      <c r="K6" s="35">
        <v>11</v>
      </c>
      <c r="L6" s="34">
        <v>12</v>
      </c>
      <c r="M6" s="35">
        <v>13</v>
      </c>
      <c r="N6" s="37">
        <v>14</v>
      </c>
      <c r="O6" s="38">
        <v>15</v>
      </c>
      <c r="P6" s="37">
        <v>16</v>
      </c>
      <c r="Q6" s="39">
        <v>17</v>
      </c>
      <c r="R6" s="40">
        <v>18</v>
      </c>
      <c r="S6" s="41">
        <v>19</v>
      </c>
      <c r="T6" s="40">
        <v>20</v>
      </c>
      <c r="U6" s="41">
        <v>21</v>
      </c>
      <c r="V6" s="34">
        <v>22</v>
      </c>
      <c r="W6" s="35">
        <v>23</v>
      </c>
      <c r="X6" s="34">
        <v>24</v>
      </c>
      <c r="Y6" s="35">
        <v>25</v>
      </c>
      <c r="Z6" s="34">
        <v>26</v>
      </c>
      <c r="AA6" s="35">
        <v>27</v>
      </c>
      <c r="AB6" s="34">
        <v>28</v>
      </c>
      <c r="AC6" s="35">
        <v>29</v>
      </c>
      <c r="AD6" s="34">
        <v>30</v>
      </c>
      <c r="AE6" s="35">
        <v>31</v>
      </c>
      <c r="AF6" s="34">
        <v>32</v>
      </c>
      <c r="AG6" s="42">
        <v>33</v>
      </c>
      <c r="AH6" s="43">
        <v>34</v>
      </c>
      <c r="AI6" s="42">
        <v>35</v>
      </c>
      <c r="AJ6" s="43">
        <v>36</v>
      </c>
      <c r="AK6" s="44">
        <v>37</v>
      </c>
      <c r="AL6" s="45">
        <v>38</v>
      </c>
      <c r="AM6" s="44">
        <v>39</v>
      </c>
      <c r="AN6" s="45">
        <v>40</v>
      </c>
      <c r="AO6" s="46">
        <v>41</v>
      </c>
      <c r="AP6" s="47">
        <v>42</v>
      </c>
      <c r="AQ6" s="12"/>
      <c r="AR6" s="13"/>
      <c r="AS6" s="12"/>
      <c r="AT6" s="13"/>
      <c r="AU6" s="12"/>
      <c r="AV6" s="3"/>
    </row>
    <row r="7" spans="1:52" ht="201" customHeight="1" x14ac:dyDescent="0.25">
      <c r="A7" s="24">
        <v>1</v>
      </c>
      <c r="B7" s="101" t="s">
        <v>49</v>
      </c>
      <c r="C7" s="103" t="s">
        <v>50</v>
      </c>
      <c r="D7" s="70" t="s">
        <v>51</v>
      </c>
      <c r="E7" s="63">
        <v>1</v>
      </c>
      <c r="F7" s="72" t="s">
        <v>54</v>
      </c>
      <c r="G7" s="70" t="s">
        <v>51</v>
      </c>
      <c r="H7" s="70" t="s">
        <v>59</v>
      </c>
      <c r="I7" s="63" t="s">
        <v>55</v>
      </c>
      <c r="J7" s="63" t="s">
        <v>55</v>
      </c>
      <c r="K7" s="63" t="s">
        <v>55</v>
      </c>
      <c r="L7" s="73" t="s">
        <v>57</v>
      </c>
      <c r="M7" s="63" t="s">
        <v>55</v>
      </c>
      <c r="N7" s="63" t="s">
        <v>55</v>
      </c>
      <c r="O7" s="61">
        <v>974400</v>
      </c>
      <c r="P7" s="63" t="s">
        <v>55</v>
      </c>
      <c r="Q7" s="62">
        <f>SUM(O7)</f>
        <v>974400</v>
      </c>
      <c r="R7" s="63" t="s">
        <v>55</v>
      </c>
      <c r="S7" s="63" t="s">
        <v>55</v>
      </c>
      <c r="T7" s="63" t="s">
        <v>55</v>
      </c>
      <c r="U7" s="63" t="s">
        <v>55</v>
      </c>
      <c r="V7" s="105">
        <v>23179</v>
      </c>
      <c r="W7" s="63">
        <v>0</v>
      </c>
      <c r="X7" s="63">
        <v>0</v>
      </c>
      <c r="Y7" s="63" t="s">
        <v>55</v>
      </c>
      <c r="Z7" s="63">
        <v>3000</v>
      </c>
      <c r="AA7" s="72"/>
      <c r="AB7" s="63" t="s">
        <v>55</v>
      </c>
      <c r="AC7" s="63" t="s">
        <v>55</v>
      </c>
      <c r="AD7" s="63">
        <v>0</v>
      </c>
      <c r="AE7" s="63" t="s">
        <v>55</v>
      </c>
      <c r="AF7" s="63" t="s">
        <v>55</v>
      </c>
      <c r="AG7" s="63" t="s">
        <v>55</v>
      </c>
      <c r="AH7" s="74">
        <v>0</v>
      </c>
      <c r="AI7" s="63" t="s">
        <v>55</v>
      </c>
      <c r="AJ7" s="74"/>
      <c r="AK7" s="22">
        <v>0</v>
      </c>
      <c r="AL7" s="22">
        <v>0</v>
      </c>
      <c r="AM7" s="22">
        <v>0</v>
      </c>
      <c r="AN7" s="22">
        <f>SUM(AK7)</f>
        <v>0</v>
      </c>
      <c r="AO7" s="19">
        <f>AK7+AL7+AM7+AN7</f>
        <v>0</v>
      </c>
      <c r="AP7" s="23">
        <f>AO7-Q7</f>
        <v>-974400</v>
      </c>
      <c r="AQ7" s="11"/>
      <c r="AR7" s="11"/>
      <c r="AS7" s="11"/>
      <c r="AT7" s="11"/>
      <c r="AU7" s="11"/>
      <c r="AV7" s="11"/>
    </row>
    <row r="8" spans="1:52" ht="180.75" customHeight="1" thickBot="1" x14ac:dyDescent="0.3">
      <c r="A8" s="24">
        <v>2</v>
      </c>
      <c r="B8" s="102"/>
      <c r="C8" s="104"/>
      <c r="D8" s="70" t="s">
        <v>52</v>
      </c>
      <c r="E8" s="63">
        <v>1</v>
      </c>
      <c r="F8" s="73" t="s">
        <v>53</v>
      </c>
      <c r="G8" s="70" t="s">
        <v>52</v>
      </c>
      <c r="H8" s="70" t="s">
        <v>59</v>
      </c>
      <c r="I8" s="63" t="s">
        <v>55</v>
      </c>
      <c r="J8" s="63" t="s">
        <v>55</v>
      </c>
      <c r="K8" s="63" t="s">
        <v>55</v>
      </c>
      <c r="L8" s="73" t="s">
        <v>56</v>
      </c>
      <c r="M8" s="63" t="s">
        <v>55</v>
      </c>
      <c r="N8" s="63" t="s">
        <v>55</v>
      </c>
      <c r="O8" s="61">
        <v>580000</v>
      </c>
      <c r="P8" s="63" t="s">
        <v>55</v>
      </c>
      <c r="Q8" s="62">
        <f>SUM(O8)</f>
        <v>580000</v>
      </c>
      <c r="R8" s="63" t="s">
        <v>55</v>
      </c>
      <c r="S8" s="63" t="s">
        <v>55</v>
      </c>
      <c r="T8" s="63" t="s">
        <v>55</v>
      </c>
      <c r="U8" s="63" t="s">
        <v>55</v>
      </c>
      <c r="V8" s="106"/>
      <c r="W8" s="63">
        <v>0</v>
      </c>
      <c r="X8" s="63">
        <v>0</v>
      </c>
      <c r="Y8" s="63" t="s">
        <v>55</v>
      </c>
      <c r="Z8" s="63">
        <v>750</v>
      </c>
      <c r="AA8" s="71"/>
      <c r="AB8" s="63" t="s">
        <v>55</v>
      </c>
      <c r="AC8" s="63" t="s">
        <v>55</v>
      </c>
      <c r="AD8" s="63" t="s">
        <v>55</v>
      </c>
      <c r="AE8" s="63" t="s">
        <v>55</v>
      </c>
      <c r="AF8" s="63" t="s">
        <v>55</v>
      </c>
      <c r="AG8" s="63" t="s">
        <v>55</v>
      </c>
      <c r="AH8" s="63" t="s">
        <v>55</v>
      </c>
      <c r="AI8" s="63" t="s">
        <v>55</v>
      </c>
      <c r="AJ8" s="63" t="s">
        <v>55</v>
      </c>
      <c r="AK8" s="22">
        <v>0</v>
      </c>
      <c r="AL8" s="22">
        <v>0</v>
      </c>
      <c r="AM8" s="22">
        <v>0</v>
      </c>
      <c r="AN8" s="22">
        <v>0</v>
      </c>
      <c r="AO8" s="66" t="s">
        <v>58</v>
      </c>
      <c r="AP8" s="68">
        <f t="shared" ref="AP8" si="0">AO8-Q8</f>
        <v>-580000</v>
      </c>
      <c r="AQ8" s="11"/>
      <c r="AR8" s="11"/>
      <c r="AS8" s="11"/>
      <c r="AT8" s="11"/>
      <c r="AU8" s="11"/>
      <c r="AV8" s="11"/>
    </row>
    <row r="9" spans="1:52" ht="93" customHeight="1" thickBot="1" x14ac:dyDescent="0.3">
      <c r="A9" s="31"/>
      <c r="B9" s="29" t="s">
        <v>44</v>
      </c>
      <c r="C9" s="29">
        <f>SUM(C7:C8)</f>
        <v>0</v>
      </c>
      <c r="D9" s="29"/>
      <c r="E9" s="67">
        <f>SUM(E7:E8)</f>
        <v>2</v>
      </c>
      <c r="F9" s="29"/>
      <c r="G9" s="29"/>
      <c r="H9" s="29"/>
      <c r="I9" s="29"/>
      <c r="J9" s="29"/>
      <c r="K9" s="29"/>
      <c r="L9" s="29"/>
      <c r="M9" s="32"/>
      <c r="N9" s="30">
        <f t="shared" ref="N9:AP9" si="1">SUM(N7:N8)</f>
        <v>0</v>
      </c>
      <c r="O9" s="64">
        <f t="shared" si="1"/>
        <v>1554400</v>
      </c>
      <c r="P9" s="29">
        <f t="shared" si="1"/>
        <v>0</v>
      </c>
      <c r="Q9" s="65">
        <f t="shared" si="1"/>
        <v>1554400</v>
      </c>
      <c r="R9" s="29">
        <f t="shared" si="1"/>
        <v>0</v>
      </c>
      <c r="S9" s="29">
        <f t="shared" si="1"/>
        <v>0</v>
      </c>
      <c r="T9" s="29">
        <f t="shared" si="1"/>
        <v>0</v>
      </c>
      <c r="U9" s="29">
        <f t="shared" si="1"/>
        <v>0</v>
      </c>
      <c r="V9" s="65">
        <f t="shared" si="1"/>
        <v>23179</v>
      </c>
      <c r="W9" s="29">
        <v>23179</v>
      </c>
      <c r="X9" s="29">
        <v>100</v>
      </c>
      <c r="Y9" s="29">
        <f t="shared" si="1"/>
        <v>0</v>
      </c>
      <c r="Z9" s="29">
        <f t="shared" si="1"/>
        <v>3750</v>
      </c>
      <c r="AA9" s="29">
        <v>1</v>
      </c>
      <c r="AB9" s="29">
        <f t="shared" si="1"/>
        <v>0</v>
      </c>
      <c r="AC9" s="29">
        <f t="shared" si="1"/>
        <v>0</v>
      </c>
      <c r="AD9" s="29">
        <f t="shared" si="1"/>
        <v>0</v>
      </c>
      <c r="AE9" s="29">
        <f t="shared" si="1"/>
        <v>0</v>
      </c>
      <c r="AF9" s="29">
        <f t="shared" si="1"/>
        <v>0</v>
      </c>
      <c r="AG9" s="29">
        <f t="shared" si="1"/>
        <v>0</v>
      </c>
      <c r="AH9" s="75">
        <f t="shared" si="1"/>
        <v>0</v>
      </c>
      <c r="AI9" s="29">
        <f t="shared" si="1"/>
        <v>0</v>
      </c>
      <c r="AJ9" s="75">
        <f t="shared" si="1"/>
        <v>0</v>
      </c>
      <c r="AK9" s="29">
        <f t="shared" si="1"/>
        <v>0</v>
      </c>
      <c r="AL9" s="29">
        <f t="shared" si="1"/>
        <v>0</v>
      </c>
      <c r="AM9" s="29">
        <f t="shared" si="1"/>
        <v>0</v>
      </c>
      <c r="AN9" s="29">
        <f t="shared" si="1"/>
        <v>0</v>
      </c>
      <c r="AO9" s="65">
        <f t="shared" si="1"/>
        <v>0</v>
      </c>
      <c r="AP9" s="69">
        <f t="shared" si="1"/>
        <v>-1554400</v>
      </c>
      <c r="AQ9" s="11"/>
      <c r="AR9" s="11"/>
      <c r="AS9" s="11"/>
      <c r="AT9" s="11"/>
      <c r="AU9" s="11"/>
      <c r="AV9" s="11"/>
    </row>
    <row r="10" spans="1:52" ht="45" customHeight="1" x14ac:dyDescent="0.25">
      <c r="B10" s="107" t="s">
        <v>13</v>
      </c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25"/>
      <c r="AH10" s="25"/>
      <c r="AI10" s="25"/>
      <c r="AJ10" s="25"/>
      <c r="AK10" s="25"/>
      <c r="AL10" s="25"/>
      <c r="AM10" s="5"/>
      <c r="AN10" s="5"/>
    </row>
    <row r="11" spans="1:52" ht="14.25" x14ac:dyDescent="0.25">
      <c r="A11" s="2"/>
      <c r="B11" s="26"/>
      <c r="C11" s="26"/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</row>
    <row r="12" spans="1:52" ht="15" customHeight="1" x14ac:dyDescent="0.25">
      <c r="A12" s="2"/>
      <c r="B12" s="28"/>
      <c r="C12" s="28"/>
      <c r="D12" s="28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</row>
    <row r="13" spans="1:52" x14ac:dyDescent="0.25"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</row>
    <row r="14" spans="1:52" x14ac:dyDescent="0.25"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</row>
    <row r="15" spans="1:52" x14ac:dyDescent="0.25"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</row>
    <row r="16" spans="1:52" x14ac:dyDescent="0.25"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</row>
    <row r="17" spans="2:38" x14ac:dyDescent="0.25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</row>
    <row r="18" spans="2:38" x14ac:dyDescent="0.25"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</row>
    <row r="19" spans="2:38" x14ac:dyDescent="0.25"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</row>
    <row r="20" spans="2:38" x14ac:dyDescent="0.25"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</row>
    <row r="21" spans="2:38" x14ac:dyDescent="0.25"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</row>
    <row r="22" spans="2:38" x14ac:dyDescent="0.25"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</row>
    <row r="23" spans="2:38" x14ac:dyDescent="0.25"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</row>
    <row r="24" spans="2:38" x14ac:dyDescent="0.25"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</row>
    <row r="25" spans="2:38" x14ac:dyDescent="0.25"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</row>
    <row r="26" spans="2:38" x14ac:dyDescent="0.25"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</row>
    <row r="27" spans="2:38" x14ac:dyDescent="0.25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</row>
    <row r="28" spans="2:38" x14ac:dyDescent="0.25"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</row>
    <row r="29" spans="2:38" x14ac:dyDescent="0.25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</row>
    <row r="30" spans="2:38" x14ac:dyDescent="0.25"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</row>
    <row r="31" spans="2:38" x14ac:dyDescent="0.25"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</row>
    <row r="32" spans="2:38" x14ac:dyDescent="0.25"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</row>
    <row r="33" spans="2:38" x14ac:dyDescent="0.25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</row>
    <row r="34" spans="2:38" x14ac:dyDescent="0.25"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</row>
    <row r="35" spans="2:38" x14ac:dyDescent="0.25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</row>
    <row r="36" spans="2:38" x14ac:dyDescent="0.25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</row>
    <row r="37" spans="2:38" x14ac:dyDescent="0.25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</row>
    <row r="38" spans="2:38" x14ac:dyDescent="0.25"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</row>
    <row r="39" spans="2:38" x14ac:dyDescent="0.25"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</row>
    <row r="40" spans="2:38" x14ac:dyDescent="0.25"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</row>
    <row r="41" spans="2:38" x14ac:dyDescent="0.25"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</row>
    <row r="42" spans="2:38" x14ac:dyDescent="0.25"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</row>
    <row r="43" spans="2:38" x14ac:dyDescent="0.25"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</row>
    <row r="44" spans="2:38" x14ac:dyDescent="0.25"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</row>
    <row r="45" spans="2:38" x14ac:dyDescent="0.25"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</row>
    <row r="46" spans="2:38" x14ac:dyDescent="0.25"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</row>
    <row r="47" spans="2:38" x14ac:dyDescent="0.25"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</row>
    <row r="48" spans="2:38" x14ac:dyDescent="0.25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</row>
    <row r="49" spans="2:38" x14ac:dyDescent="0.25"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</row>
    <row r="50" spans="2:38" x14ac:dyDescent="0.25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</row>
    <row r="51" spans="2:38" x14ac:dyDescent="0.25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</row>
    <row r="52" spans="2:38" x14ac:dyDescent="0.25"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</row>
    <row r="53" spans="2:38" x14ac:dyDescent="0.25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</row>
    <row r="54" spans="2:38" x14ac:dyDescent="0.25"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</row>
    <row r="55" spans="2:38" x14ac:dyDescent="0.25"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</row>
    <row r="56" spans="2:38" x14ac:dyDescent="0.25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</row>
    <row r="57" spans="2:38" x14ac:dyDescent="0.25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</row>
    <row r="58" spans="2:38" x14ac:dyDescent="0.25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</row>
    <row r="59" spans="2:38" x14ac:dyDescent="0.25"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</row>
    <row r="60" spans="2:38" x14ac:dyDescent="0.25"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</row>
    <row r="61" spans="2:38" x14ac:dyDescent="0.25"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</row>
    <row r="62" spans="2:38" x14ac:dyDescent="0.25"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</row>
    <row r="63" spans="2:38" x14ac:dyDescent="0.25"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</row>
    <row r="64" spans="2:38" x14ac:dyDescent="0.25"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</row>
    <row r="65" spans="2:38" x14ac:dyDescent="0.25"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</row>
    <row r="66" spans="2:38" x14ac:dyDescent="0.25"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</row>
    <row r="67" spans="2:38" x14ac:dyDescent="0.25"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</row>
    <row r="68" spans="2:38" x14ac:dyDescent="0.25"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</row>
    <row r="69" spans="2:38" x14ac:dyDescent="0.25"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</row>
    <row r="70" spans="2:38" x14ac:dyDescent="0.25"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</row>
    <row r="71" spans="2:38" x14ac:dyDescent="0.25"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</row>
    <row r="72" spans="2:38" x14ac:dyDescent="0.25"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</row>
    <row r="73" spans="2:38" x14ac:dyDescent="0.25"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</row>
    <row r="74" spans="2:38" x14ac:dyDescent="0.25"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</row>
    <row r="75" spans="2:38" x14ac:dyDescent="0.25"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</row>
    <row r="76" spans="2:38" x14ac:dyDescent="0.25"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</row>
    <row r="77" spans="2:38" x14ac:dyDescent="0.25"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</row>
    <row r="78" spans="2:38" x14ac:dyDescent="0.25"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</row>
    <row r="79" spans="2:38" x14ac:dyDescent="0.25"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</row>
    <row r="80" spans="2:38" x14ac:dyDescent="0.25"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</row>
    <row r="81" spans="2:38" x14ac:dyDescent="0.25"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</row>
    <row r="82" spans="2:38" x14ac:dyDescent="0.25"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</row>
    <row r="83" spans="2:38" x14ac:dyDescent="0.25"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</row>
    <row r="84" spans="2:38" x14ac:dyDescent="0.25"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</row>
    <row r="85" spans="2:38" x14ac:dyDescent="0.25"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</row>
    <row r="86" spans="2:38" x14ac:dyDescent="0.25"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</row>
    <row r="87" spans="2:38" x14ac:dyDescent="0.25"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</row>
    <row r="88" spans="2:38" x14ac:dyDescent="0.25"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</row>
    <row r="89" spans="2:38" x14ac:dyDescent="0.25"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</row>
    <row r="90" spans="2:38" x14ac:dyDescent="0.25"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</row>
    <row r="91" spans="2:38" x14ac:dyDescent="0.25"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</row>
    <row r="92" spans="2:38" x14ac:dyDescent="0.25"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</row>
    <row r="93" spans="2:38" x14ac:dyDescent="0.25"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</row>
    <row r="94" spans="2:38" x14ac:dyDescent="0.25"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</row>
    <row r="95" spans="2:38" x14ac:dyDescent="0.25"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</row>
    <row r="96" spans="2:38" x14ac:dyDescent="0.25"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</row>
    <row r="97" spans="2:38" x14ac:dyDescent="0.25"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</row>
    <row r="98" spans="2:38" x14ac:dyDescent="0.25"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</row>
    <row r="99" spans="2:38" x14ac:dyDescent="0.25"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</row>
    <row r="100" spans="2:38" x14ac:dyDescent="0.25"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</row>
    <row r="101" spans="2:38" x14ac:dyDescent="0.25"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</row>
    <row r="102" spans="2:38" x14ac:dyDescent="0.25"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</row>
    <row r="103" spans="2:38" x14ac:dyDescent="0.25"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</row>
    <row r="104" spans="2:38" x14ac:dyDescent="0.25"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</row>
    <row r="105" spans="2:38" x14ac:dyDescent="0.25"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</row>
    <row r="106" spans="2:38" x14ac:dyDescent="0.25"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</row>
    <row r="107" spans="2:38" x14ac:dyDescent="0.25"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</row>
    <row r="108" spans="2:38" x14ac:dyDescent="0.25"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</row>
    <row r="109" spans="2:38" x14ac:dyDescent="0.25"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</row>
    <row r="110" spans="2:38" x14ac:dyDescent="0.25"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</row>
    <row r="111" spans="2:38" x14ac:dyDescent="0.25"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</row>
    <row r="112" spans="2:38" x14ac:dyDescent="0.25"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</row>
    <row r="113" spans="2:38" x14ac:dyDescent="0.25"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</row>
    <row r="114" spans="2:38" x14ac:dyDescent="0.25"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</row>
    <row r="115" spans="2:38" x14ac:dyDescent="0.25"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</row>
    <row r="116" spans="2:38" x14ac:dyDescent="0.25"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</row>
    <row r="117" spans="2:38" x14ac:dyDescent="0.25"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</row>
    <row r="118" spans="2:38" x14ac:dyDescent="0.25"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</row>
    <row r="119" spans="2:38" x14ac:dyDescent="0.25"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</row>
    <row r="120" spans="2:38" x14ac:dyDescent="0.25"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</row>
    <row r="121" spans="2:38" x14ac:dyDescent="0.25"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</row>
    <row r="122" spans="2:38" x14ac:dyDescent="0.25"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</row>
    <row r="123" spans="2:38" x14ac:dyDescent="0.25"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</row>
    <row r="124" spans="2:38" x14ac:dyDescent="0.25"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</row>
    <row r="125" spans="2:38" x14ac:dyDescent="0.25"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</row>
    <row r="126" spans="2:38" x14ac:dyDescent="0.25"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</row>
    <row r="127" spans="2:38" x14ac:dyDescent="0.25"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</row>
    <row r="128" spans="2:38" x14ac:dyDescent="0.25"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</row>
    <row r="129" spans="2:38" x14ac:dyDescent="0.25"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</row>
    <row r="130" spans="2:38" x14ac:dyDescent="0.25"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</row>
    <row r="131" spans="2:38" x14ac:dyDescent="0.25"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</row>
    <row r="132" spans="2:38" x14ac:dyDescent="0.25"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</row>
    <row r="133" spans="2:38" x14ac:dyDescent="0.25"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</row>
    <row r="134" spans="2:38" x14ac:dyDescent="0.25"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</row>
    <row r="135" spans="2:38" x14ac:dyDescent="0.25"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</row>
    <row r="136" spans="2:38" x14ac:dyDescent="0.25"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</row>
    <row r="137" spans="2:38" x14ac:dyDescent="0.25"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</row>
    <row r="138" spans="2:38" x14ac:dyDescent="0.25"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</row>
    <row r="139" spans="2:38" x14ac:dyDescent="0.25"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</row>
  </sheetData>
  <mergeCells count="36">
    <mergeCell ref="B7:B8"/>
    <mergeCell ref="C7:C8"/>
    <mergeCell ref="V7:V8"/>
    <mergeCell ref="B10:AF10"/>
    <mergeCell ref="Y3:AB3"/>
    <mergeCell ref="AC3:AF3"/>
    <mergeCell ref="I3:I4"/>
    <mergeCell ref="J3:J4"/>
    <mergeCell ref="K3:K4"/>
    <mergeCell ref="L3:L4"/>
    <mergeCell ref="M3:M4"/>
    <mergeCell ref="N3:N4"/>
    <mergeCell ref="Q3:Q4"/>
    <mergeCell ref="AG3:AJ3"/>
    <mergeCell ref="O3:O4"/>
    <mergeCell ref="D2:H2"/>
    <mergeCell ref="V3:X3"/>
    <mergeCell ref="Y2:AF2"/>
    <mergeCell ref="I2:M2"/>
    <mergeCell ref="N2:Q2"/>
    <mergeCell ref="A1:AO1"/>
    <mergeCell ref="A2:A5"/>
    <mergeCell ref="B2:B5"/>
    <mergeCell ref="D3:D5"/>
    <mergeCell ref="E3:E4"/>
    <mergeCell ref="F3:F4"/>
    <mergeCell ref="G3:G4"/>
    <mergeCell ref="H3:H4"/>
    <mergeCell ref="AK3:AN3"/>
    <mergeCell ref="AO3:AO4"/>
    <mergeCell ref="AG2:AP2"/>
    <mergeCell ref="AP3:AP4"/>
    <mergeCell ref="C2:C4"/>
    <mergeCell ref="V2:X2"/>
    <mergeCell ref="P3:P4"/>
    <mergeCell ref="R2:U3"/>
  </mergeCells>
  <pageMargins left="0.22" right="0.2" top="0.4" bottom="0.17" header="0.3" footer="0.17"/>
  <pageSetup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HAMAINQ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https://mul2-shirak.gov.am/tasks/53780/oneclick/Mo203161308540215_2Ardir_305.xlsx?token=13e8d4d2b3dcf7ab723d94fcbbadb538</cp:keywords>
  <cp:lastModifiedBy/>
  <dcterms:created xsi:type="dcterms:W3CDTF">2006-09-16T00:00:00Z</dcterms:created>
  <dcterms:modified xsi:type="dcterms:W3CDTF">2025-04-04T05:53:19Z</dcterms:modified>
</cp:coreProperties>
</file>