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275" windowHeight="9210" tabRatio="842" activeTab="0"/>
  </bookViews>
  <sheets>
    <sheet name="Hastiqacucak" sheetId="1" r:id="rId1"/>
  </sheets>
  <definedNames/>
  <calcPr fullCalcOnLoad="1"/>
</workbook>
</file>

<file path=xl/sharedStrings.xml><?xml version="1.0" encoding="utf-8"?>
<sst xmlns="http://schemas.openxmlformats.org/spreadsheetml/2006/main" count="69" uniqueCount="61">
  <si>
    <t>Հ/Հ</t>
  </si>
  <si>
    <t>Հաստիքային մեկ միավորի ամսական պաշտոնային դրույքաչափը</t>
  </si>
  <si>
    <t>Հաստիքների քանակը</t>
  </si>
  <si>
    <t>Հաստիքային միավորը</t>
  </si>
  <si>
    <t>Աշխատակազմի քարտուղար</t>
  </si>
  <si>
    <r>
      <t xml:space="preserve">Պաշտոնի անվանումը
</t>
    </r>
    <r>
      <rPr>
        <b/>
        <sz val="10"/>
        <rFont val="GHEA Grapalat"/>
        <family val="3"/>
      </rPr>
      <t xml:space="preserve"> </t>
    </r>
  </si>
  <si>
    <t>Համայնքի ղեկավարի խորհրդական</t>
  </si>
  <si>
    <t>Համայնքի ղեկավարի օգնական</t>
  </si>
  <si>
    <t>էլեկտրիկ</t>
  </si>
  <si>
    <t>տնտեսվար</t>
  </si>
  <si>
    <t>ՀԱՎԵԼՎԱԾ N2</t>
  </si>
  <si>
    <t>ՀԱՅԱՍՏԱՆԻ ՀԱՆՐԱՊԵՏՈՒԹՅԱՆ</t>
  </si>
  <si>
    <t>ՀԱՄԱՅՆՔԻ ԱՎԱԳԱՆՈՒ</t>
  </si>
  <si>
    <t>1. ՔԱՂԱՔԱԿԱՆ ՊԱՇՏՈՆՆԵՐ</t>
  </si>
  <si>
    <t>Համայնքի ղեկավար</t>
  </si>
  <si>
    <t>2. ՀԱՅԵՑՈՂԱԿԱՆ ՊԱՇՏՈՆՆԵՐ</t>
  </si>
  <si>
    <t>3. ՎԱՐՉԱԿԱՆ ՊԱՇՏՈՆՆԵՐ</t>
  </si>
  <si>
    <t>4. ՀԱՄԱՅՆՔԱՅԻ ԾԱՌԱՅՈՒԹՅԱՆ ՊԱՇՏՈՆՆԵՐ</t>
  </si>
  <si>
    <t>Աշխատակազմ</t>
  </si>
  <si>
    <t>Ընդամենը</t>
  </si>
  <si>
    <t>Ընդամենը`</t>
  </si>
  <si>
    <t>Առանձնացված ստորաբաժանում</t>
  </si>
  <si>
    <t>Աշխատակազմի համայնքային ծառայության պաշտոններ</t>
  </si>
  <si>
    <t>Գլխավոր մասնագետ</t>
  </si>
  <si>
    <t>Առաջին կարգի մասնագետ</t>
  </si>
  <si>
    <t>Երկրորդ կարգի մասնագետ</t>
  </si>
  <si>
    <t xml:space="preserve">Բաժնի պետ </t>
  </si>
  <si>
    <t>Բաժնի պետ</t>
  </si>
  <si>
    <r>
      <t>Բաժնի առաջին կարգի մասնագետ</t>
    </r>
    <r>
      <rPr>
        <b/>
        <sz val="11"/>
        <rFont val="Calibri"/>
        <family val="2"/>
      </rPr>
      <t xml:space="preserve"> </t>
    </r>
  </si>
  <si>
    <t>Բաժնի առաջատար մասնագետ</t>
  </si>
  <si>
    <t xml:space="preserve">Բաժնի առաջին կարգի մասնագետ </t>
  </si>
  <si>
    <t>5.  ՏԵԽՆԻԿԱԿԱՆ ՍՊԱՍԱՐԿՄԱՆ ԱՆՁՆԱԿԱԶՄ</t>
  </si>
  <si>
    <t>Հաստիքացուցակը և պաշտոնային դրույքաչափերը`</t>
  </si>
  <si>
    <t>ՇԻՐԱԿԻ ՄԱՐԶԻ ԱՆԻԻ</t>
  </si>
  <si>
    <t>Համայնքի ղեկավարի տեղակալ</t>
  </si>
  <si>
    <t>Ֆինանսատնտեսագիտական, եկամուտների հաշվառման, հավաքագրման և գնումների բաժին</t>
  </si>
  <si>
    <t>վարորդ/ծառայողական ավտոմեքենայի/</t>
  </si>
  <si>
    <t>հավաքարար/վարչական շենքի/</t>
  </si>
  <si>
    <t>ցերեկային պահակ-բակապահ</t>
  </si>
  <si>
    <t>ակումբավար</t>
  </si>
  <si>
    <t xml:space="preserve">Բաժնի երկրորդ կարգի մասնագետ </t>
  </si>
  <si>
    <t xml:space="preserve">Հայաստանի Հանրապետության Շիրակի մարզի Անի համայնքի ղեկավար`                      Ա. Գևորգյան                            </t>
  </si>
  <si>
    <t>(հազ. դրամ)</t>
  </si>
  <si>
    <t xml:space="preserve">Վարչական ղեկավար (1001-1500  բնակիչ ունեցող Իսահակյան,  Ձորակապ, Ձիթհանքով, Քարաբերդ  բնակավայրերում) </t>
  </si>
  <si>
    <t>Վարչական ղեկավար (1500 և ավելի բնակիչ ունեցող Սառնաղբյուր  բնակավայրում)</t>
  </si>
  <si>
    <t xml:space="preserve">Առաջատար մասնագետ </t>
  </si>
  <si>
    <t>Քաղաքացիական կացության ակտերի գրանցման Անիի տարածքային բաժին</t>
  </si>
  <si>
    <t>ԸՆԴԱՄԵՆԸ</t>
  </si>
  <si>
    <t>գործավար</t>
  </si>
  <si>
    <t>ՀԱՅԱՍՏԱՆԻ ՀԱՆՐԱՊԵՏՈՒԹՅԱՆ ՇԻՐԱԿԻ ՄԱՐԶԻ ԱՆԻ ՀԱՄԱՅՆՔԻ ՂԵԿԱՎԱՐԻ ՎԱՐՁԱՏՐՈՒԹՅԱՆ ՉԱՓԸ, ԱՆԻ ՀԱՄԱՅՆՔԱՊԵՏԱՐԱՆԻ ԱՇԽԱՏԱԿԱԶՄԻ ԱՇԽԱՏՈՂՆԵՐԻ ՔԱՆԱԿԸ, ՀԱՍՏԻՔԱՑՈՒՑԱԿԸ ԵՎ ՊԱՇՏՈՆԱՅԻՆ ԴՐՈՒՅՔԱՉԱՓԵՐԸ</t>
  </si>
  <si>
    <t>Կառուցվածքային ստորաբաժանում</t>
  </si>
  <si>
    <t xml:space="preserve">Վարչական ղեկավար (մինչև 600 բնակիչ ունեցող Անիպեմզա, Անիավան, Աղին,  Հայկաձոր բնակավայրերում) </t>
  </si>
  <si>
    <t xml:space="preserve">Վարչական ղեկավար (601-1000 բնակիչ ունեցող Գուսանագյուղ,  Շիրակավան, Բագրավան,  Ջրափի, Լուսաղբյուր,  Լանջիկ, Սարակապ բնակավայրերում) </t>
  </si>
  <si>
    <t>ԹԻՎ  96-Ա ՈՐՈՇՄԱՆ</t>
  </si>
  <si>
    <t>Ավտոբուսի վարորդ</t>
  </si>
  <si>
    <t>Մեխանիկ</t>
  </si>
  <si>
    <t>Ընդհանուր բանվոր</t>
  </si>
  <si>
    <t>Աշխատողների քանակը՝  79</t>
  </si>
  <si>
    <t xml:space="preserve">2020ԹՎԱԿԱՆԻ ԴԵԿՏԵՄԲԵՐԻ 11-Ի </t>
  </si>
  <si>
    <t>Միկրոավտոբուսի /17+1/ վարորդ</t>
  </si>
  <si>
    <t>ՈՒազի /236324-101/ վարորդ-մեխանիկ</t>
  </si>
</sst>
</file>

<file path=xl/styles.xml><?xml version="1.0" encoding="utf-8"?>
<styleSheet xmlns="http://schemas.openxmlformats.org/spreadsheetml/2006/main">
  <numFmts count="52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֏_-;\-* #,##0\ _֏_-;_-* &quot;-&quot;\ _֏_-;_-@_-"/>
    <numFmt numFmtId="173" formatCode="_-* #,##0.00\ _֏_-;\-* #,##0.00\ _֏_-;_-* &quot;-&quot;??\ _֏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  <numFmt numFmtId="195" formatCode="0_ ;\-0\ "/>
    <numFmt numFmtId="196" formatCode="#,##0.00&quot;р.&quot;;[Red]#,##0.00&quot;р.&quot;"/>
    <numFmt numFmtId="197" formatCode="#,##0.0"/>
    <numFmt numFmtId="198" formatCode="0.0"/>
    <numFmt numFmtId="199" formatCode="0.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000"/>
    <numFmt numFmtId="205" formatCode="0.00000"/>
    <numFmt numFmtId="206" formatCode="_-* #,##0.0_р_._-;\-* #,##0.0_р_._-;_-* &quot;-&quot;??_р_._-;_-@_-"/>
    <numFmt numFmtId="207" formatCode="_-* #,##0_р_._-;\-* #,##0_р_._-;_-* &quot;-&quot;??_р_._-;_-@_-"/>
  </numFmts>
  <fonts count="46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0"/>
      <name val="GHEA Grapalat"/>
      <family val="3"/>
    </font>
    <font>
      <b/>
      <sz val="12"/>
      <name val="GHEA Grapalat"/>
      <family val="3"/>
    </font>
    <font>
      <sz val="12"/>
      <name val="GHEA Grapalat"/>
      <family val="3"/>
    </font>
    <font>
      <b/>
      <sz val="20"/>
      <name val="GHEA Grapalat"/>
      <family val="3"/>
    </font>
    <font>
      <sz val="20"/>
      <name val="GHEA Grapalat"/>
      <family val="3"/>
    </font>
    <font>
      <b/>
      <sz val="11"/>
      <name val="Calibri"/>
      <family val="2"/>
    </font>
    <font>
      <b/>
      <i/>
      <sz val="12"/>
      <name val="GHEA Grapalat"/>
      <family val="3"/>
    </font>
    <font>
      <sz val="14"/>
      <name val="GHEA Grapalat"/>
      <family val="3"/>
    </font>
    <font>
      <b/>
      <sz val="14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98" fontId="5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198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5" fillId="0" borderId="0" xfId="0" applyFont="1" applyFill="1" applyAlignment="1">
      <alignment vertical="center"/>
    </xf>
    <xf numFmtId="1" fontId="4" fillId="0" borderId="10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198" fontId="4" fillId="0" borderId="0" xfId="0" applyNumberFormat="1" applyFont="1" applyAlignment="1">
      <alignment vertical="center"/>
    </xf>
    <xf numFmtId="198" fontId="6" fillId="0" borderId="0" xfId="0" applyNumberFormat="1" applyFont="1" applyAlignment="1">
      <alignment vertical="center"/>
    </xf>
    <xf numFmtId="1" fontId="7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1" fontId="4" fillId="32" borderId="10" xfId="0" applyNumberFormat="1" applyFont="1" applyFill="1" applyBorder="1" applyAlignment="1">
      <alignment horizontal="center" vertical="center" wrapText="1"/>
    </xf>
    <xf numFmtId="198" fontId="4" fillId="32" borderId="10" xfId="0" applyNumberFormat="1" applyFont="1" applyFill="1" applyBorder="1" applyAlignment="1">
      <alignment horizontal="center" vertical="center" wrapText="1"/>
    </xf>
    <xf numFmtId="198" fontId="4" fillId="0" borderId="0" xfId="0" applyNumberFormat="1" applyFont="1" applyAlignment="1">
      <alignment vertical="center"/>
    </xf>
    <xf numFmtId="198" fontId="4" fillId="0" borderId="0" xfId="0" applyNumberFormat="1" applyFont="1" applyAlignment="1">
      <alignment horizontal="center" vertical="center"/>
    </xf>
    <xf numFmtId="199" fontId="4" fillId="0" borderId="10" xfId="0" applyNumberFormat="1" applyFont="1" applyBorder="1" applyAlignment="1">
      <alignment horizontal="center" vertical="center" wrapText="1"/>
    </xf>
    <xf numFmtId="198" fontId="4" fillId="0" borderId="10" xfId="0" applyNumberFormat="1" applyFont="1" applyFill="1" applyBorder="1" applyAlignment="1">
      <alignment horizontal="center" vertical="center" wrapText="1"/>
    </xf>
    <xf numFmtId="198" fontId="7" fillId="0" borderId="0" xfId="0" applyNumberFormat="1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98" fontId="4" fillId="33" borderId="10" xfId="0" applyNumberFormat="1" applyFont="1" applyFill="1" applyBorder="1" applyAlignment="1">
      <alignment horizontal="center" vertical="center" wrapText="1"/>
    </xf>
    <xf numFmtId="199" fontId="4" fillId="33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vertical="center"/>
    </xf>
    <xf numFmtId="0" fontId="11" fillId="34" borderId="10" xfId="0" applyFont="1" applyFill="1" applyBorder="1" applyAlignment="1">
      <alignment horizontal="center" vertical="center" wrapText="1"/>
    </xf>
    <xf numFmtId="1" fontId="10" fillId="34" borderId="10" xfId="0" applyNumberFormat="1" applyFont="1" applyFill="1" applyBorder="1" applyAlignment="1">
      <alignment vertical="center"/>
    </xf>
    <xf numFmtId="198" fontId="10" fillId="34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justify" vertical="center" wrapText="1"/>
    </xf>
    <xf numFmtId="199" fontId="11" fillId="34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98" fontId="4" fillId="0" borderId="0" xfId="0" applyNumberFormat="1" applyFont="1" applyAlignment="1">
      <alignment horizontal="right" vertical="center"/>
    </xf>
    <xf numFmtId="0" fontId="4" fillId="35" borderId="10" xfId="0" applyFont="1" applyFill="1" applyBorder="1" applyAlignment="1">
      <alignment horizontal="center" vertical="center" wrapText="1"/>
    </xf>
    <xf numFmtId="198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1" fontId="4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="90" zoomScaleNormal="90" zoomScalePageLayoutView="0" workbookViewId="0" topLeftCell="A19">
      <selection activeCell="F57" sqref="F57"/>
    </sheetView>
  </sheetViews>
  <sheetFormatPr defaultColWidth="53.125" defaultRowHeight="12.75"/>
  <cols>
    <col min="1" max="1" width="6.375" style="3" customWidth="1"/>
    <col min="2" max="2" width="56.75390625" style="3" customWidth="1"/>
    <col min="3" max="3" width="16.375" style="3" customWidth="1"/>
    <col min="4" max="4" width="16.125" style="11" customWidth="1"/>
    <col min="5" max="5" width="20.125" style="4" customWidth="1"/>
    <col min="6" max="6" width="15.75390625" style="4" customWidth="1"/>
    <col min="7" max="7" width="13.75390625" style="3" customWidth="1"/>
    <col min="8" max="8" width="26.25390625" style="3" customWidth="1"/>
    <col min="9" max="9" width="12.125" style="3" hidden="1" customWidth="1"/>
    <col min="10" max="10" width="12.625" style="3" customWidth="1"/>
    <col min="11" max="16384" width="53.125" style="3" customWidth="1"/>
  </cols>
  <sheetData>
    <row r="1" spans="1:6" ht="22.5" customHeight="1">
      <c r="A1" s="2"/>
      <c r="B1" s="2"/>
      <c r="C1" s="49" t="s">
        <v>10</v>
      </c>
      <c r="D1" s="49"/>
      <c r="E1" s="49"/>
      <c r="F1" s="49"/>
    </row>
    <row r="2" spans="1:6" ht="22.5" customHeight="1">
      <c r="A2" s="2"/>
      <c r="B2" s="2"/>
      <c r="C2" s="49" t="s">
        <v>11</v>
      </c>
      <c r="D2" s="49"/>
      <c r="E2" s="49"/>
      <c r="F2" s="49"/>
    </row>
    <row r="3" spans="1:6" ht="22.5" customHeight="1">
      <c r="A3" s="2"/>
      <c r="B3" s="2"/>
      <c r="C3" s="49" t="s">
        <v>33</v>
      </c>
      <c r="D3" s="49"/>
      <c r="E3" s="49"/>
      <c r="F3" s="49"/>
    </row>
    <row r="4" spans="1:6" ht="22.5" customHeight="1">
      <c r="A4" s="2"/>
      <c r="B4" s="2"/>
      <c r="C4" s="49" t="s">
        <v>12</v>
      </c>
      <c r="D4" s="49"/>
      <c r="E4" s="49"/>
      <c r="F4" s="49"/>
    </row>
    <row r="5" spans="1:7" ht="22.5" customHeight="1">
      <c r="A5" s="2"/>
      <c r="B5" s="2"/>
      <c r="C5" s="40" t="s">
        <v>58</v>
      </c>
      <c r="D5" s="40"/>
      <c r="E5" s="40"/>
      <c r="F5" s="40"/>
      <c r="G5" s="4"/>
    </row>
    <row r="6" spans="1:6" ht="23.25" customHeight="1">
      <c r="A6" s="2"/>
      <c r="B6" s="2"/>
      <c r="C6" s="2"/>
      <c r="D6" s="2"/>
      <c r="E6" s="40" t="s">
        <v>53</v>
      </c>
      <c r="F6" s="40"/>
    </row>
    <row r="7" spans="1:6" ht="23.25" customHeight="1">
      <c r="A7" s="2"/>
      <c r="B7" s="2"/>
      <c r="C7" s="2"/>
      <c r="D7" s="2"/>
      <c r="E7" s="23"/>
      <c r="F7" s="23"/>
    </row>
    <row r="8" spans="1:6" ht="19.5" customHeight="1">
      <c r="A8" s="51" t="s">
        <v>49</v>
      </c>
      <c r="B8" s="51"/>
      <c r="C8" s="51"/>
      <c r="D8" s="51"/>
      <c r="E8" s="51"/>
      <c r="F8" s="51"/>
    </row>
    <row r="9" spans="1:6" ht="19.5" customHeight="1">
      <c r="A9" s="51"/>
      <c r="B9" s="51"/>
      <c r="C9" s="51"/>
      <c r="D9" s="51"/>
      <c r="E9" s="51"/>
      <c r="F9" s="51"/>
    </row>
    <row r="10" spans="1:6" ht="17.25">
      <c r="A10" s="17"/>
      <c r="B10" s="17"/>
      <c r="C10" s="17"/>
      <c r="D10" s="17"/>
      <c r="E10" s="24"/>
      <c r="F10" s="24"/>
    </row>
    <row r="11" spans="1:3" ht="27" customHeight="1">
      <c r="A11" s="1">
        <v>1</v>
      </c>
      <c r="B11" s="5" t="s">
        <v>57</v>
      </c>
      <c r="C11" s="18"/>
    </row>
    <row r="12" spans="1:2" ht="32.25" customHeight="1">
      <c r="A12" s="17">
        <v>2</v>
      </c>
      <c r="B12" s="2" t="s">
        <v>32</v>
      </c>
    </row>
    <row r="13" spans="1:6" ht="47.25" customHeight="1">
      <c r="A13" s="43" t="s">
        <v>0</v>
      </c>
      <c r="B13" s="43" t="s">
        <v>5</v>
      </c>
      <c r="C13" s="43" t="s">
        <v>2</v>
      </c>
      <c r="D13" s="50" t="s">
        <v>3</v>
      </c>
      <c r="E13" s="42" t="s">
        <v>1</v>
      </c>
      <c r="F13" s="42" t="s">
        <v>19</v>
      </c>
    </row>
    <row r="14" spans="1:6" ht="51.75" customHeight="1">
      <c r="A14" s="43"/>
      <c r="B14" s="43"/>
      <c r="C14" s="43"/>
      <c r="D14" s="50"/>
      <c r="E14" s="42"/>
      <c r="F14" s="42"/>
    </row>
    <row r="15" spans="1:11" ht="23.25" customHeight="1">
      <c r="A15" s="43"/>
      <c r="B15" s="43"/>
      <c r="C15" s="43"/>
      <c r="D15" s="50"/>
      <c r="E15" s="26" t="s">
        <v>42</v>
      </c>
      <c r="F15" s="26" t="s">
        <v>42</v>
      </c>
      <c r="G15" s="16"/>
      <c r="H15" s="16"/>
      <c r="I15" s="16"/>
      <c r="J15" s="16"/>
      <c r="K15" s="16"/>
    </row>
    <row r="16" spans="1:11" ht="23.25" customHeight="1">
      <c r="A16" s="41" t="s">
        <v>13</v>
      </c>
      <c r="B16" s="41"/>
      <c r="C16" s="41"/>
      <c r="D16" s="41"/>
      <c r="E16" s="41"/>
      <c r="F16" s="41"/>
      <c r="G16" s="16"/>
      <c r="H16" s="16"/>
      <c r="I16" s="16"/>
      <c r="J16" s="16"/>
      <c r="K16" s="16"/>
    </row>
    <row r="17" spans="1:11" ht="23.25" customHeight="1">
      <c r="A17" s="6">
        <v>1</v>
      </c>
      <c r="B17" s="12" t="s">
        <v>14</v>
      </c>
      <c r="C17" s="6">
        <v>1</v>
      </c>
      <c r="D17" s="6">
        <v>1</v>
      </c>
      <c r="E17" s="7">
        <v>450</v>
      </c>
      <c r="F17" s="7">
        <v>450</v>
      </c>
      <c r="G17" s="16"/>
      <c r="H17" s="16"/>
      <c r="I17" s="16"/>
      <c r="J17" s="16"/>
      <c r="K17" s="16"/>
    </row>
    <row r="18" spans="1:11" ht="23.25" customHeight="1">
      <c r="A18" s="6">
        <v>2</v>
      </c>
      <c r="B18" s="8" t="s">
        <v>34</v>
      </c>
      <c r="C18" s="6">
        <v>2</v>
      </c>
      <c r="D18" s="6">
        <v>1</v>
      </c>
      <c r="E18" s="7">
        <v>260</v>
      </c>
      <c r="F18" s="7">
        <f>E18*C18</f>
        <v>520</v>
      </c>
      <c r="G18" s="16"/>
      <c r="H18" s="16"/>
      <c r="I18" s="16"/>
      <c r="J18" s="16"/>
      <c r="K18" s="16"/>
    </row>
    <row r="19" spans="1:11" ht="23.25" customHeight="1">
      <c r="A19" s="6"/>
      <c r="B19" s="37" t="s">
        <v>20</v>
      </c>
      <c r="C19" s="28">
        <f>SUM(C17:C18)</f>
        <v>3</v>
      </c>
      <c r="D19" s="28"/>
      <c r="E19" s="31"/>
      <c r="F19" s="31">
        <f>SUM(F17:F18)</f>
        <v>970</v>
      </c>
      <c r="G19" s="16"/>
      <c r="H19" s="16"/>
      <c r="I19" s="16"/>
      <c r="J19" s="16"/>
      <c r="K19" s="16"/>
    </row>
    <row r="20" spans="1:11" ht="23.25" customHeight="1">
      <c r="A20" s="41" t="s">
        <v>15</v>
      </c>
      <c r="B20" s="41"/>
      <c r="C20" s="41"/>
      <c r="D20" s="41"/>
      <c r="E20" s="41"/>
      <c r="F20" s="41"/>
      <c r="G20" s="16"/>
      <c r="H20" s="16"/>
      <c r="I20" s="16"/>
      <c r="J20" s="16"/>
      <c r="K20" s="16"/>
    </row>
    <row r="21" spans="1:11" ht="23.25" customHeight="1">
      <c r="A21" s="6">
        <v>1</v>
      </c>
      <c r="B21" s="8" t="s">
        <v>6</v>
      </c>
      <c r="C21" s="6">
        <v>1</v>
      </c>
      <c r="D21" s="6">
        <v>1</v>
      </c>
      <c r="E21" s="7">
        <v>250</v>
      </c>
      <c r="F21" s="7">
        <f>E21*C21</f>
        <v>250</v>
      </c>
      <c r="G21" s="16"/>
      <c r="H21" s="16"/>
      <c r="I21" s="16"/>
      <c r="J21" s="16"/>
      <c r="K21" s="16"/>
    </row>
    <row r="22" spans="1:11" ht="23.25" customHeight="1">
      <c r="A22" s="6">
        <v>2</v>
      </c>
      <c r="B22" s="8" t="s">
        <v>7</v>
      </c>
      <c r="C22" s="6">
        <v>2</v>
      </c>
      <c r="D22" s="6">
        <v>1</v>
      </c>
      <c r="E22" s="7">
        <v>170</v>
      </c>
      <c r="F22" s="7">
        <f>E22*C22</f>
        <v>340</v>
      </c>
      <c r="G22" s="16"/>
      <c r="H22" s="16"/>
      <c r="I22" s="16"/>
      <c r="J22" s="16"/>
      <c r="K22" s="16"/>
    </row>
    <row r="23" spans="1:11" ht="23.25" customHeight="1">
      <c r="A23" s="6"/>
      <c r="B23" s="37" t="s">
        <v>20</v>
      </c>
      <c r="C23" s="28">
        <f>SUM(C21:C22)</f>
        <v>3</v>
      </c>
      <c r="D23" s="28"/>
      <c r="E23" s="31"/>
      <c r="F23" s="31">
        <f>SUM(F21:F22)</f>
        <v>590</v>
      </c>
      <c r="G23" s="16"/>
      <c r="H23" s="16"/>
      <c r="I23" s="16"/>
      <c r="J23" s="16"/>
      <c r="K23" s="16"/>
    </row>
    <row r="24" spans="1:11" ht="23.25" customHeight="1">
      <c r="A24" s="41" t="s">
        <v>16</v>
      </c>
      <c r="B24" s="41"/>
      <c r="C24" s="41"/>
      <c r="D24" s="41"/>
      <c r="E24" s="41"/>
      <c r="F24" s="41"/>
      <c r="G24" s="16"/>
      <c r="H24" s="16"/>
      <c r="I24" s="16"/>
      <c r="J24" s="16"/>
      <c r="K24" s="16"/>
    </row>
    <row r="25" spans="1:11" ht="59.25" customHeight="1">
      <c r="A25" s="6">
        <v>1</v>
      </c>
      <c r="B25" s="8" t="s">
        <v>51</v>
      </c>
      <c r="C25" s="6">
        <v>4</v>
      </c>
      <c r="D25" s="6">
        <v>1</v>
      </c>
      <c r="E25" s="7">
        <v>210</v>
      </c>
      <c r="F25" s="7">
        <v>840</v>
      </c>
      <c r="G25" s="16"/>
      <c r="H25" s="16"/>
      <c r="I25" s="16"/>
      <c r="J25" s="16"/>
      <c r="K25" s="16"/>
    </row>
    <row r="26" spans="1:11" ht="54" customHeight="1">
      <c r="A26" s="6">
        <v>2</v>
      </c>
      <c r="B26" s="8" t="s">
        <v>52</v>
      </c>
      <c r="C26" s="6">
        <v>7</v>
      </c>
      <c r="D26" s="6">
        <v>1</v>
      </c>
      <c r="E26" s="7">
        <v>230</v>
      </c>
      <c r="F26" s="7">
        <v>1610</v>
      </c>
      <c r="G26" s="16"/>
      <c r="H26" s="16"/>
      <c r="I26" s="16"/>
      <c r="J26" s="16"/>
      <c r="K26" s="16"/>
    </row>
    <row r="27" spans="1:11" ht="56.25" customHeight="1">
      <c r="A27" s="6">
        <v>3</v>
      </c>
      <c r="B27" s="8" t="s">
        <v>43</v>
      </c>
      <c r="C27" s="6">
        <v>4</v>
      </c>
      <c r="D27" s="6">
        <v>1</v>
      </c>
      <c r="E27" s="7">
        <v>250</v>
      </c>
      <c r="F27" s="7">
        <f>E27*C27</f>
        <v>1000</v>
      </c>
      <c r="G27" s="16"/>
      <c r="H27" s="16"/>
      <c r="I27" s="16"/>
      <c r="J27" s="16"/>
      <c r="K27" s="16"/>
    </row>
    <row r="28" spans="1:11" ht="36" customHeight="1">
      <c r="A28" s="6">
        <v>4</v>
      </c>
      <c r="B28" s="8" t="s">
        <v>44</v>
      </c>
      <c r="C28" s="6">
        <v>1</v>
      </c>
      <c r="D28" s="10">
        <v>1</v>
      </c>
      <c r="E28" s="7">
        <v>270</v>
      </c>
      <c r="F28" s="7">
        <f>E28*C28</f>
        <v>270</v>
      </c>
      <c r="G28" s="16"/>
      <c r="H28" s="16"/>
      <c r="I28" s="16"/>
      <c r="J28" s="16"/>
      <c r="K28" s="16"/>
    </row>
    <row r="29" spans="1:11" ht="23.25" customHeight="1">
      <c r="A29" s="6"/>
      <c r="B29" s="37" t="s">
        <v>20</v>
      </c>
      <c r="C29" s="28">
        <f>SUM(C25:C28)</f>
        <v>16</v>
      </c>
      <c r="D29" s="28"/>
      <c r="E29" s="31"/>
      <c r="F29" s="31">
        <f>SUM(F25:F28)</f>
        <v>3720</v>
      </c>
      <c r="G29" s="16"/>
      <c r="H29" s="16"/>
      <c r="I29" s="16"/>
      <c r="J29" s="16"/>
      <c r="K29" s="16"/>
    </row>
    <row r="30" spans="1:6" ht="33" customHeight="1">
      <c r="A30" s="41" t="s">
        <v>17</v>
      </c>
      <c r="B30" s="41"/>
      <c r="C30" s="41"/>
      <c r="D30" s="41"/>
      <c r="E30" s="41"/>
      <c r="F30" s="41"/>
    </row>
    <row r="31" spans="1:6" ht="24" customHeight="1">
      <c r="A31" s="44" t="s">
        <v>18</v>
      </c>
      <c r="B31" s="41"/>
      <c r="C31" s="41"/>
      <c r="D31" s="41"/>
      <c r="E31" s="41"/>
      <c r="F31" s="41"/>
    </row>
    <row r="32" spans="1:6" ht="27" customHeight="1">
      <c r="A32" s="6">
        <v>1</v>
      </c>
      <c r="B32" s="8" t="s">
        <v>4</v>
      </c>
      <c r="C32" s="6">
        <v>1</v>
      </c>
      <c r="D32" s="10">
        <v>1</v>
      </c>
      <c r="E32" s="7">
        <v>330</v>
      </c>
      <c r="F32" s="7">
        <f>E32*C32</f>
        <v>330</v>
      </c>
    </row>
    <row r="33" spans="1:6" ht="30.75" customHeight="1">
      <c r="A33" s="41" t="s">
        <v>22</v>
      </c>
      <c r="B33" s="41"/>
      <c r="C33" s="41"/>
      <c r="D33" s="41"/>
      <c r="E33" s="41"/>
      <c r="F33" s="41"/>
    </row>
    <row r="34" spans="1:6" ht="25.5" customHeight="1">
      <c r="A34" s="6">
        <v>2</v>
      </c>
      <c r="B34" s="12" t="s">
        <v>23</v>
      </c>
      <c r="C34" s="6">
        <v>4</v>
      </c>
      <c r="D34" s="10">
        <v>1</v>
      </c>
      <c r="E34" s="7">
        <v>200</v>
      </c>
      <c r="F34" s="7">
        <f>E34*C34</f>
        <v>800</v>
      </c>
    </row>
    <row r="35" spans="1:6" ht="25.5" customHeight="1">
      <c r="A35" s="6">
        <v>3</v>
      </c>
      <c r="B35" s="8" t="s">
        <v>45</v>
      </c>
      <c r="C35" s="6">
        <v>5</v>
      </c>
      <c r="D35" s="10">
        <v>1</v>
      </c>
      <c r="E35" s="7">
        <v>170</v>
      </c>
      <c r="F35" s="7">
        <f>E35*C35</f>
        <v>850</v>
      </c>
    </row>
    <row r="36" spans="1:10" ht="25.5" customHeight="1">
      <c r="A36" s="6">
        <v>4</v>
      </c>
      <c r="B36" s="8" t="s">
        <v>24</v>
      </c>
      <c r="C36" s="6">
        <v>3</v>
      </c>
      <c r="D36" s="10">
        <v>1</v>
      </c>
      <c r="E36" s="7">
        <v>150</v>
      </c>
      <c r="F36" s="7">
        <f>E36*C36</f>
        <v>450</v>
      </c>
      <c r="J36" s="9"/>
    </row>
    <row r="37" spans="1:10" ht="25.5" customHeight="1">
      <c r="A37" s="6">
        <v>5</v>
      </c>
      <c r="B37" s="8" t="s">
        <v>25</v>
      </c>
      <c r="C37" s="6">
        <v>20</v>
      </c>
      <c r="D37" s="10">
        <v>1</v>
      </c>
      <c r="E37" s="7">
        <v>135</v>
      </c>
      <c r="F37" s="7">
        <f>E37*C37</f>
        <v>2700</v>
      </c>
      <c r="J37" s="9"/>
    </row>
    <row r="38" spans="1:10" ht="25.5" customHeight="1">
      <c r="A38" s="28"/>
      <c r="B38" s="37" t="s">
        <v>20</v>
      </c>
      <c r="C38" s="28">
        <f>SUM(C34:C37)</f>
        <v>32</v>
      </c>
      <c r="D38" s="28"/>
      <c r="E38" s="31"/>
      <c r="F38" s="31">
        <f>SUM(F34:F37)</f>
        <v>4800</v>
      </c>
      <c r="J38" s="9"/>
    </row>
    <row r="39" spans="1:6" ht="25.5" customHeight="1">
      <c r="A39" s="41"/>
      <c r="B39" s="45"/>
      <c r="C39" s="45"/>
      <c r="D39" s="45"/>
      <c r="E39" s="45"/>
      <c r="F39" s="45"/>
    </row>
    <row r="40" spans="1:6" ht="26.25" customHeight="1">
      <c r="A40" s="41" t="s">
        <v>50</v>
      </c>
      <c r="B40" s="41"/>
      <c r="C40" s="41"/>
      <c r="D40" s="41"/>
      <c r="E40" s="41"/>
      <c r="F40" s="41"/>
    </row>
    <row r="41" spans="1:6" ht="33" customHeight="1">
      <c r="A41" s="46" t="s">
        <v>35</v>
      </c>
      <c r="B41" s="47"/>
      <c r="C41" s="47"/>
      <c r="D41" s="47"/>
      <c r="E41" s="47"/>
      <c r="F41" s="48"/>
    </row>
    <row r="42" spans="1:6" ht="27.75" customHeight="1">
      <c r="A42" s="19">
        <v>6</v>
      </c>
      <c r="B42" s="20" t="s">
        <v>26</v>
      </c>
      <c r="C42" s="19">
        <v>1</v>
      </c>
      <c r="D42" s="21">
        <v>1</v>
      </c>
      <c r="E42" s="22">
        <v>260</v>
      </c>
      <c r="F42" s="22">
        <f>E42*C42</f>
        <v>260</v>
      </c>
    </row>
    <row r="43" spans="1:6" ht="27.75" customHeight="1">
      <c r="A43" s="19">
        <v>7</v>
      </c>
      <c r="B43" s="20" t="s">
        <v>29</v>
      </c>
      <c r="C43" s="19">
        <v>2</v>
      </c>
      <c r="D43" s="21">
        <v>1</v>
      </c>
      <c r="E43" s="22">
        <v>170</v>
      </c>
      <c r="F43" s="22">
        <f>E43*C43</f>
        <v>340</v>
      </c>
    </row>
    <row r="44" spans="1:6" ht="27.75" customHeight="1">
      <c r="A44" s="19">
        <v>8</v>
      </c>
      <c r="B44" s="20" t="s">
        <v>30</v>
      </c>
      <c r="C44" s="19">
        <v>4</v>
      </c>
      <c r="D44" s="21">
        <v>1</v>
      </c>
      <c r="E44" s="22">
        <v>150</v>
      </c>
      <c r="F44" s="22">
        <f>E44*C44</f>
        <v>600</v>
      </c>
    </row>
    <row r="45" spans="1:6" ht="27.75" customHeight="1">
      <c r="A45" s="19">
        <v>9</v>
      </c>
      <c r="B45" s="20" t="s">
        <v>40</v>
      </c>
      <c r="C45" s="19">
        <v>1</v>
      </c>
      <c r="D45" s="21">
        <v>1</v>
      </c>
      <c r="E45" s="22">
        <v>135</v>
      </c>
      <c r="F45" s="22">
        <f>E45*C45</f>
        <v>135</v>
      </c>
    </row>
    <row r="46" spans="1:6" ht="27.75" customHeight="1">
      <c r="A46" s="28"/>
      <c r="B46" s="37" t="s">
        <v>20</v>
      </c>
      <c r="C46" s="28">
        <f>SUM(C42:C45)</f>
        <v>8</v>
      </c>
      <c r="D46" s="28"/>
      <c r="E46" s="31"/>
      <c r="F46" s="31">
        <f>SUM(F42:F45)</f>
        <v>1335</v>
      </c>
    </row>
    <row r="47" spans="1:6" ht="27" customHeight="1">
      <c r="A47" s="41" t="s">
        <v>21</v>
      </c>
      <c r="B47" s="45"/>
      <c r="C47" s="45"/>
      <c r="D47" s="45"/>
      <c r="E47" s="45"/>
      <c r="F47" s="45"/>
    </row>
    <row r="48" spans="1:6" ht="26.25" customHeight="1">
      <c r="A48" s="41" t="s">
        <v>46</v>
      </c>
      <c r="B48" s="41"/>
      <c r="C48" s="41"/>
      <c r="D48" s="41"/>
      <c r="E48" s="41"/>
      <c r="F48" s="41"/>
    </row>
    <row r="49" spans="1:6" ht="23.25" customHeight="1">
      <c r="A49" s="6">
        <v>10</v>
      </c>
      <c r="B49" s="12" t="s">
        <v>27</v>
      </c>
      <c r="C49" s="6">
        <v>1</v>
      </c>
      <c r="D49" s="10">
        <v>1</v>
      </c>
      <c r="E49" s="25">
        <v>256.623</v>
      </c>
      <c r="F49" s="25">
        <f>E49</f>
        <v>256.623</v>
      </c>
    </row>
    <row r="50" spans="1:6" ht="25.5" customHeight="1">
      <c r="A50" s="6">
        <v>11</v>
      </c>
      <c r="B50" s="12" t="s">
        <v>28</v>
      </c>
      <c r="C50" s="6">
        <v>1</v>
      </c>
      <c r="D50" s="6">
        <v>1</v>
      </c>
      <c r="E50" s="25">
        <v>133.602</v>
      </c>
      <c r="F50" s="25">
        <f>E50</f>
        <v>133.602</v>
      </c>
    </row>
    <row r="51" spans="1:6" ht="25.5" customHeight="1">
      <c r="A51" s="6"/>
      <c r="B51" s="29" t="s">
        <v>19</v>
      </c>
      <c r="C51" s="28">
        <v>2</v>
      </c>
      <c r="D51" s="28"/>
      <c r="E51" s="32"/>
      <c r="F51" s="32">
        <f>F49+F50</f>
        <v>390.225</v>
      </c>
    </row>
    <row r="52" spans="1:11" ht="27" customHeight="1">
      <c r="A52" s="43" t="s">
        <v>31</v>
      </c>
      <c r="B52" s="43"/>
      <c r="C52" s="43"/>
      <c r="D52" s="43"/>
      <c r="E52" s="43"/>
      <c r="F52" s="43"/>
      <c r="G52" s="16"/>
      <c r="H52" s="16"/>
      <c r="I52" s="16"/>
      <c r="J52" s="16"/>
      <c r="K52" s="16"/>
    </row>
    <row r="53" spans="1:6" ht="24" customHeight="1">
      <c r="A53" s="6">
        <v>1</v>
      </c>
      <c r="B53" s="12" t="s">
        <v>48</v>
      </c>
      <c r="C53" s="6">
        <v>1</v>
      </c>
      <c r="D53" s="10">
        <v>1</v>
      </c>
      <c r="E53" s="7">
        <v>130</v>
      </c>
      <c r="F53" s="7">
        <v>130</v>
      </c>
    </row>
    <row r="54" spans="1:6" ht="24" customHeight="1">
      <c r="A54" s="6">
        <v>2</v>
      </c>
      <c r="B54" s="12" t="s">
        <v>8</v>
      </c>
      <c r="C54" s="6">
        <v>1</v>
      </c>
      <c r="D54" s="10">
        <v>1</v>
      </c>
      <c r="E54" s="7">
        <v>170</v>
      </c>
      <c r="F54" s="7">
        <f aca="true" t="shared" si="0" ref="F54:F64">E54*C54</f>
        <v>170</v>
      </c>
    </row>
    <row r="55" spans="1:6" ht="24" customHeight="1">
      <c r="A55" s="6">
        <v>3</v>
      </c>
      <c r="B55" s="12" t="s">
        <v>9</v>
      </c>
      <c r="C55" s="6">
        <v>1</v>
      </c>
      <c r="D55" s="10">
        <v>1</v>
      </c>
      <c r="E55" s="7">
        <v>150</v>
      </c>
      <c r="F55" s="7">
        <f t="shared" si="0"/>
        <v>150</v>
      </c>
    </row>
    <row r="56" spans="1:6" ht="24" customHeight="1">
      <c r="A56" s="6">
        <v>4</v>
      </c>
      <c r="B56" s="12" t="s">
        <v>36</v>
      </c>
      <c r="C56" s="6">
        <v>1</v>
      </c>
      <c r="D56" s="10">
        <v>1</v>
      </c>
      <c r="E56" s="7">
        <v>150</v>
      </c>
      <c r="F56" s="7">
        <v>150</v>
      </c>
    </row>
    <row r="57" spans="1:6" ht="24" customHeight="1">
      <c r="A57" s="6">
        <v>5</v>
      </c>
      <c r="B57" s="12" t="s">
        <v>36</v>
      </c>
      <c r="C57" s="6">
        <v>1</v>
      </c>
      <c r="D57" s="10">
        <v>1</v>
      </c>
      <c r="E57" s="7">
        <v>170</v>
      </c>
      <c r="F57" s="7">
        <f t="shared" si="0"/>
        <v>170</v>
      </c>
    </row>
    <row r="58" spans="1:6" ht="24" customHeight="1">
      <c r="A58" s="6">
        <v>6</v>
      </c>
      <c r="B58" s="12" t="s">
        <v>37</v>
      </c>
      <c r="C58" s="6">
        <v>1</v>
      </c>
      <c r="D58" s="10">
        <v>1</v>
      </c>
      <c r="E58" s="7">
        <v>110</v>
      </c>
      <c r="F58" s="7">
        <f t="shared" si="0"/>
        <v>110</v>
      </c>
    </row>
    <row r="59" spans="1:6" ht="24" customHeight="1">
      <c r="A59" s="6">
        <v>7</v>
      </c>
      <c r="B59" s="12" t="s">
        <v>38</v>
      </c>
      <c r="C59" s="6">
        <v>1</v>
      </c>
      <c r="D59" s="10">
        <v>1</v>
      </c>
      <c r="E59" s="7">
        <v>110</v>
      </c>
      <c r="F59" s="7">
        <f t="shared" si="0"/>
        <v>110</v>
      </c>
    </row>
    <row r="60" spans="1:6" ht="24" customHeight="1">
      <c r="A60" s="6">
        <v>8</v>
      </c>
      <c r="B60" s="12" t="s">
        <v>39</v>
      </c>
      <c r="C60" s="6">
        <v>2</v>
      </c>
      <c r="D60" s="10">
        <v>1</v>
      </c>
      <c r="E60" s="7">
        <v>100</v>
      </c>
      <c r="F60" s="7">
        <f t="shared" si="0"/>
        <v>200</v>
      </c>
    </row>
    <row r="61" spans="1:6" ht="24" customHeight="1">
      <c r="A61" s="6">
        <v>9</v>
      </c>
      <c r="B61" s="12" t="s">
        <v>60</v>
      </c>
      <c r="C61" s="6">
        <v>1</v>
      </c>
      <c r="D61" s="10">
        <v>1</v>
      </c>
      <c r="E61" s="7">
        <v>120</v>
      </c>
      <c r="F61" s="7">
        <f t="shared" si="0"/>
        <v>120</v>
      </c>
    </row>
    <row r="62" spans="1:6" ht="24" customHeight="1">
      <c r="A62" s="6">
        <v>10</v>
      </c>
      <c r="B62" s="12" t="s">
        <v>54</v>
      </c>
      <c r="C62" s="6">
        <v>1</v>
      </c>
      <c r="D62" s="10">
        <v>1</v>
      </c>
      <c r="E62" s="7">
        <v>120</v>
      </c>
      <c r="F62" s="7">
        <f t="shared" si="0"/>
        <v>120</v>
      </c>
    </row>
    <row r="63" spans="1:6" ht="24" customHeight="1">
      <c r="A63" s="6">
        <v>11</v>
      </c>
      <c r="B63" s="12" t="s">
        <v>59</v>
      </c>
      <c r="C63" s="6">
        <v>1</v>
      </c>
      <c r="D63" s="10">
        <v>1</v>
      </c>
      <c r="E63" s="7">
        <v>120</v>
      </c>
      <c r="F63" s="7">
        <f t="shared" si="0"/>
        <v>120</v>
      </c>
    </row>
    <row r="64" spans="1:6" ht="24" customHeight="1">
      <c r="A64" s="6">
        <v>12</v>
      </c>
      <c r="B64" s="12" t="s">
        <v>55</v>
      </c>
      <c r="C64" s="6">
        <v>1</v>
      </c>
      <c r="D64" s="10">
        <v>1</v>
      </c>
      <c r="E64" s="7">
        <v>120</v>
      </c>
      <c r="F64" s="7">
        <f t="shared" si="0"/>
        <v>120</v>
      </c>
    </row>
    <row r="65" spans="1:6" ht="24" customHeight="1">
      <c r="A65" s="6">
        <v>13</v>
      </c>
      <c r="B65" s="12" t="s">
        <v>56</v>
      </c>
      <c r="C65" s="6">
        <v>1</v>
      </c>
      <c r="D65" s="10">
        <v>1</v>
      </c>
      <c r="E65" s="7">
        <v>110</v>
      </c>
      <c r="F65" s="7">
        <v>110</v>
      </c>
    </row>
    <row r="66" spans="1:6" ht="24" customHeight="1">
      <c r="A66" s="6"/>
      <c r="B66" s="37" t="s">
        <v>20</v>
      </c>
      <c r="C66" s="28">
        <f>SUM(C53:C65)</f>
        <v>14</v>
      </c>
      <c r="D66" s="30"/>
      <c r="E66" s="31"/>
      <c r="F66" s="31">
        <f>SUM(F53:F65)</f>
        <v>1780</v>
      </c>
    </row>
    <row r="67" spans="1:6" ht="27.75" customHeight="1">
      <c r="A67" s="33"/>
      <c r="B67" s="34" t="s">
        <v>47</v>
      </c>
      <c r="C67" s="34">
        <v>79</v>
      </c>
      <c r="D67" s="35"/>
      <c r="E67" s="36"/>
      <c r="F67" s="38">
        <f>+F19+F23+F29+F32+F38+F46+F51+F66</f>
        <v>13915.225</v>
      </c>
    </row>
    <row r="68" ht="30.75" customHeight="1">
      <c r="C68" s="4"/>
    </row>
    <row r="69" spans="2:6" ht="17.25">
      <c r="B69" s="39" t="s">
        <v>41</v>
      </c>
      <c r="C69" s="39"/>
      <c r="D69" s="39"/>
      <c r="E69" s="39"/>
      <c r="F69" s="39"/>
    </row>
    <row r="70" spans="3:6" ht="22.5" customHeight="1">
      <c r="C70" s="13"/>
      <c r="F70" s="13"/>
    </row>
    <row r="71" spans="3:6" ht="17.25">
      <c r="C71" s="13"/>
      <c r="F71" s="13"/>
    </row>
    <row r="72" spans="3:6" ht="29.25">
      <c r="C72" s="14"/>
      <c r="D72" s="15"/>
      <c r="E72" s="27"/>
      <c r="F72" s="14"/>
    </row>
    <row r="73" spans="3:6" ht="17.25">
      <c r="C73" s="4"/>
      <c r="F73" s="13"/>
    </row>
  </sheetData>
  <sheetProtection/>
  <mergeCells count="26">
    <mergeCell ref="C2:F2"/>
    <mergeCell ref="D13:D15"/>
    <mergeCell ref="C1:F1"/>
    <mergeCell ref="A47:F47"/>
    <mergeCell ref="C3:F3"/>
    <mergeCell ref="C4:F4"/>
    <mergeCell ref="C13:C15"/>
    <mergeCell ref="A13:A15"/>
    <mergeCell ref="E6:F6"/>
    <mergeCell ref="A8:F9"/>
    <mergeCell ref="A30:F30"/>
    <mergeCell ref="A31:F31"/>
    <mergeCell ref="A39:F39"/>
    <mergeCell ref="A40:F40"/>
    <mergeCell ref="A33:F33"/>
    <mergeCell ref="A41:F41"/>
    <mergeCell ref="B69:F69"/>
    <mergeCell ref="C5:F5"/>
    <mergeCell ref="A16:F16"/>
    <mergeCell ref="A20:F20"/>
    <mergeCell ref="A24:F24"/>
    <mergeCell ref="E13:E14"/>
    <mergeCell ref="A48:F48"/>
    <mergeCell ref="B13:B15"/>
    <mergeCell ref="F13:F14"/>
    <mergeCell ref="A52:F52"/>
  </mergeCells>
  <printOptions horizontalCentered="1"/>
  <pageMargins left="0.9448818897637796" right="0" top="0" bottom="0" header="0" footer="0"/>
  <pageSetup horizontalDpi="600" verticalDpi="600" orientation="portrait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Owner</cp:lastModifiedBy>
  <cp:lastPrinted>2020-12-21T12:19:27Z</cp:lastPrinted>
  <dcterms:created xsi:type="dcterms:W3CDTF">2011-06-15T16:13:22Z</dcterms:created>
  <dcterms:modified xsi:type="dcterms:W3CDTF">2020-12-21T12:20:32Z</dcterms:modified>
  <cp:category/>
  <cp:version/>
  <cp:contentType/>
  <cp:contentStatus/>
</cp:coreProperties>
</file>