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<sst xmlns="http://schemas.openxmlformats.org/spreadsheetml/2006/main" count="355" uniqueCount="170">
  <si>
    <t>Հ/հ</t>
  </si>
  <si>
    <t>Ծրագրի անվանումը</t>
  </si>
  <si>
    <t>Ծրագրի</t>
  </si>
  <si>
    <t>արժեքը,</t>
  </si>
  <si>
    <t>հազ. դրամ</t>
  </si>
  <si>
    <t>Ծրագրի կատարումն ըստ տարիների, հազ. դրամ</t>
  </si>
  <si>
    <t xml:space="preserve">Ընդհանուր ծրագրերը, ընդամենը*, </t>
  </si>
  <si>
    <t>այդ թվում՝</t>
  </si>
  <si>
    <t>1140358.4</t>
  </si>
  <si>
    <t>1.</t>
  </si>
  <si>
    <t>Համայնքապետարանի աշխատակազմի պահպանում, հանրային որակյալ ծառայությունների մատուցում</t>
  </si>
  <si>
    <t xml:space="preserve">997417.8 </t>
  </si>
  <si>
    <t>2.</t>
  </si>
  <si>
    <t xml:space="preserve">Համայնքապետարանի ինստիտուցիոնալ կարողությունների զարգացում </t>
  </si>
  <si>
    <t>87655.1</t>
  </si>
  <si>
    <t>21000.0</t>
  </si>
  <si>
    <t>3.</t>
  </si>
  <si>
    <t>ՔԿԱԳ տարածքային բաժնի պահապանման ծախսեր</t>
  </si>
  <si>
    <t>26785.5</t>
  </si>
  <si>
    <t>5357.1</t>
  </si>
  <si>
    <t>4.</t>
  </si>
  <si>
    <t>Աջակցություն սոցիալապես անապահով ընտանիքներին</t>
  </si>
  <si>
    <t>28500.0</t>
  </si>
  <si>
    <t>5000.0</t>
  </si>
  <si>
    <t>6000.0</t>
  </si>
  <si>
    <t>5.</t>
  </si>
  <si>
    <t>Փողոցների արտաքին լուսավորության համակարգերի անցկացում և ընդլայնում*</t>
  </si>
  <si>
    <t>181376.0</t>
  </si>
  <si>
    <t>29000.0</t>
  </si>
  <si>
    <t>6.</t>
  </si>
  <si>
    <t>Համայնքային ենթակայության ճանապարհների վերանորոգման աշխատանքների իրականացում, պահպանում, նշագծում և  ճանապարհային նշանների տեղադրում*</t>
  </si>
  <si>
    <t>469719.2</t>
  </si>
  <si>
    <t>Մարալիկ բնակավայրի ծրագրերը, ընդամենը, այդ թվում՝</t>
  </si>
  <si>
    <t>962259.1</t>
  </si>
  <si>
    <t>Մշակութային  ծառայությունների մատուցում, երիտասարդության  ազատ ժամանցի կազմակերպում</t>
  </si>
  <si>
    <t>139959.7</t>
  </si>
  <si>
    <t>22000.0</t>
  </si>
  <si>
    <t xml:space="preserve">Նախադպրոցական  կրթության  ծառայության  մատուցում  </t>
  </si>
  <si>
    <t>96725.0</t>
  </si>
  <si>
    <t xml:space="preserve">  Ճանապարհների   վերանորոգման աշխատանքների իրականացում, պահպանում, նշագծում և նշանների տեղադրում</t>
  </si>
  <si>
    <t>141719.2</t>
  </si>
  <si>
    <t>Ուղևորափոխադրող մեքենայի ձեռքբերում</t>
  </si>
  <si>
    <t>-</t>
  </si>
  <si>
    <t>Փողոցների արտաքին լուսավորության համակարգի ընդլայնում և սպասարկում</t>
  </si>
  <si>
    <t>47376.0</t>
  </si>
  <si>
    <t>10000.0</t>
  </si>
  <si>
    <t>Զբոսայգու վերանորոգում</t>
  </si>
  <si>
    <t>20000.0</t>
  </si>
  <si>
    <t>7.</t>
  </si>
  <si>
    <t>Աղբահանության և սանմաքրման ծառայությունների մատուցում</t>
  </si>
  <si>
    <t>308750.0</t>
  </si>
  <si>
    <t>8.</t>
  </si>
  <si>
    <t>Կանաչապատ տարածքների հիմնում և խնամքի կազմակերպում</t>
  </si>
  <si>
    <t>2000.0</t>
  </si>
  <si>
    <t>9.</t>
  </si>
  <si>
    <t>Հեղեղատարի  մաքրում</t>
  </si>
  <si>
    <t>10.</t>
  </si>
  <si>
    <t>Անասունների ջրի խմոցների մաքրում , վերանորոգում և պահպանում</t>
  </si>
  <si>
    <t>1020.0</t>
  </si>
  <si>
    <t>11.</t>
  </si>
  <si>
    <t>Բազմաբնակարան շենքերի տանիքների  նորոգում</t>
  </si>
  <si>
    <t>3000.0</t>
  </si>
  <si>
    <t xml:space="preserve">Ջրամատակարարման համակարգի ընթացիկ նորոգում և  սպասարկում </t>
  </si>
  <si>
    <t>5249.2</t>
  </si>
  <si>
    <t>1000.0</t>
  </si>
  <si>
    <t>13.</t>
  </si>
  <si>
    <t>Կոյուղագծի անցկացում</t>
  </si>
  <si>
    <t>14.</t>
  </si>
  <si>
    <t>Արտադպրոցական  դաստիարակության ծառայության մատուցում</t>
  </si>
  <si>
    <t>141460.0</t>
  </si>
  <si>
    <t>30000.0</t>
  </si>
  <si>
    <t>Աղին բնակավայրի ծրագրերը, ընդամենը, այդ թվում՝</t>
  </si>
  <si>
    <t>41000.0</t>
  </si>
  <si>
    <t>8000.0</t>
  </si>
  <si>
    <t>9000.0</t>
  </si>
  <si>
    <t>Խաղահրապարակի կառուցում և պահպանում</t>
  </si>
  <si>
    <t>Ջրամատակարարման համակարգի ընթացիկ նորոգում և սպասարկում</t>
  </si>
  <si>
    <t>15000.0</t>
  </si>
  <si>
    <t>Ճանապարների  նորոգում  և  պահպանում</t>
  </si>
  <si>
    <t>14000.0</t>
  </si>
  <si>
    <t>Անիավան  բնակավայրի ծրագրերը, ընդամենը, այդ թվում՝</t>
  </si>
  <si>
    <t>24000.0</t>
  </si>
  <si>
    <t>7000.0</t>
  </si>
  <si>
    <t>Ճանապահների  փոսային նորոգում և պահպանում</t>
  </si>
  <si>
    <t>16000.0</t>
  </si>
  <si>
    <t>Զբոսայգու  հիմնում և  պահպանում</t>
  </si>
  <si>
    <t>Փողոցների արտաքին լուսավորության ցանցի ընդլայնում և սպասարկում</t>
  </si>
  <si>
    <t>Անիպեմզա  բնակավայրի ծրագրերը, ընդամենը, այդ թվում՝</t>
  </si>
  <si>
    <t>43000.0</t>
  </si>
  <si>
    <t>ճանապահների փոսային նորոգում և պահպանում</t>
  </si>
  <si>
    <t>17000.0</t>
  </si>
  <si>
    <t>Բագրավան  բնակավայրի ծրագրերը, ընդամենը, այդ թվում՝</t>
  </si>
  <si>
    <t>22020.0</t>
  </si>
  <si>
    <t>11000.0</t>
  </si>
  <si>
    <t>Խաղահրապարակի կառուցում  և պահպանում</t>
  </si>
  <si>
    <t>Գուսանագյուղ  բնակավայրի ծրագրերը, ընդամենը, այդ թվում՝</t>
  </si>
  <si>
    <t>52000.0</t>
  </si>
  <si>
    <t>Ճանապարհների   ընթացիկ  նորոգում և պահպանում</t>
  </si>
  <si>
    <t>Մշակույթի տան շենքի վերանորոգում և գույքի ձեռքբերում</t>
  </si>
  <si>
    <t>Եկեղեցու վերանորոգում</t>
  </si>
  <si>
    <t>Զբոսայգու հիմնում և պահպանում</t>
  </si>
  <si>
    <t>Իսահակյան  բնակավայրի ծրագրերը, ընդամենը, այդ թվում՝</t>
  </si>
  <si>
    <t>42000.0</t>
  </si>
  <si>
    <t>Ճանապարհների փոսային նորոգում և պահպանում</t>
  </si>
  <si>
    <t>Դեպի Բարձրաշեն բնակավայր և հանդամասեր տանող ճանապարհների գրունտային հարթեցում</t>
  </si>
  <si>
    <t>Լանջիկ  բնակավայրի ծրագրերը, ընդամենը, այդ թվում՝</t>
  </si>
  <si>
    <t>85550.0</t>
  </si>
  <si>
    <t>Ճանապարհների  փոսային նորոգում, գրունտային հարթեցում, պահպանում</t>
  </si>
  <si>
    <t xml:space="preserve"> Նախադպրոցական  կրթության  ծառայության  մատուցում  </t>
  </si>
  <si>
    <t>34550.0</t>
  </si>
  <si>
    <t>Լուսաղբյուր բնակավայրի ծրագրերը, ընդամենը, այդ թվում՝</t>
  </si>
  <si>
    <t xml:space="preserve">Ճանապարհների  փոսային նորոգում և պահպանում </t>
  </si>
  <si>
    <t>Հայկաձոր բնակավայրի ծրագրերը, ընդամենը, այդ թվում՝</t>
  </si>
  <si>
    <t>Ձիթհանքով  բնակավայրի ծրագրերը, ընդամենը, այդ թվում՝</t>
  </si>
  <si>
    <t>Ճանապարհների գրունտային հարթեցում և պահպանում</t>
  </si>
  <si>
    <t>12000.0</t>
  </si>
  <si>
    <t xml:space="preserve">Նախակրթարանի  գործունեության կազմակերպում   </t>
  </si>
  <si>
    <t>Ձորակապ  բնակավայրի ծրագրերը, ընդամենը, այդ թվում՝</t>
  </si>
  <si>
    <t>48020.0</t>
  </si>
  <si>
    <t>Շիրակավան  բնակավայրի ծրագրերը, ընդամենը, այդ թվում՝</t>
  </si>
  <si>
    <t>49000.0</t>
  </si>
  <si>
    <t>Ճանապարհների գրունտային  հարթեցում և պահպանում</t>
  </si>
  <si>
    <t>19000.0</t>
  </si>
  <si>
    <t xml:space="preserve">Կոյուղագծի մաքրում </t>
  </si>
  <si>
    <t>Ջրափի   բնակավայրի ծրագրերը, ընդամենը, այդ թվում՝</t>
  </si>
  <si>
    <t>44000.0</t>
  </si>
  <si>
    <t>Ճանապարհների  փոսային նորոգում և պահպանում</t>
  </si>
  <si>
    <t>Սառնաղբյուր    բնակավայրի ծրագրերը, ընդամենը, այդ թվում՝</t>
  </si>
  <si>
    <t>210745.0</t>
  </si>
  <si>
    <t>Ճանապարհների  վերանորոգման աշխատանքների իրականացում, պահպանում, նշագծում և ճանապարհային  նշանների տեղադրում</t>
  </si>
  <si>
    <t>48000.0</t>
  </si>
  <si>
    <t>Հեղեղատարի մաքրում</t>
  </si>
  <si>
    <t>Նախադպրոցական  կրթության  ծառայության  մատուցում</t>
  </si>
  <si>
    <t>95725.0</t>
  </si>
  <si>
    <t>Մանկապարտեզի շենքի  նորոգում</t>
  </si>
  <si>
    <t xml:space="preserve"> Ջրամատակարարման  համակարգի ընթացիկ նորոգում և սպասարկում</t>
  </si>
  <si>
    <t>2020.0</t>
  </si>
  <si>
    <t>Սարակապ բնակավայրի ծրագրերը, ընդամենը, այդ թվում՝</t>
  </si>
  <si>
    <t>Քարաբերդ  բնակավայրի ծրագրերը, ընդամենը, այդ թվում՝</t>
  </si>
  <si>
    <t>24020.0</t>
  </si>
  <si>
    <t>Ճանապարհների  նորոգում և պահպանում</t>
  </si>
  <si>
    <t>Կանգառի սպասասրահի կառուցում</t>
  </si>
  <si>
    <t>Ջրամբարի մաքրում</t>
  </si>
  <si>
    <t>Ընդամենը՝ բոլոր ծրագրերը</t>
  </si>
  <si>
    <t>2913972.5</t>
  </si>
  <si>
    <t>կատարողական</t>
  </si>
  <si>
    <t>Ճանապարհների  վերանորոգման աշխատանքների իրականացում, պահպանում, նշագծում և  ճանապարհային նշանների տեղադրում, մայթի  կառուցում</t>
  </si>
  <si>
    <t>Հայաստանի Հանրապետության Շիրակի մարզի                                                                                                                                  Անի համայնքի ղեկավար՝                Արտակ Գևորգյան</t>
  </si>
  <si>
    <t>2019թ</t>
  </si>
  <si>
    <t>ՀԱՅԱՍՏԱՆԻ ՀԱՆՐԱՊԵՏՈՒԹՅԱՆ ՇԻՐԱԿԻ ՄԱՐԶԻ ԱՆԻ ՀԱՄԱՅՆՔԻ ՀՆԳԱՄՅԱ ԶԱՐԳԱՑՄԱՆ ԾՐԱԳՐՈՎ ՆԱԽԱՏԵՍՎԱԾ ԵՎ 2019 ԹՎԱԿԱՆԻՆ ԻՐԱԿԱՆԱՑՎԱԾ ԱՇԽԱՏԱՆՔՆԵՐԻ ՎԵՐԱԲԵՐՅԱԼ ՀԱՇՎԵՏՎՈՒԹՅՈՒՆԸ ՀԱՍՏԱՏԵԼՈՒ ՄԱՍԻՆ</t>
  </si>
  <si>
    <t>Հակակարկտային կայանի ձեռքբերում</t>
  </si>
  <si>
    <t>Ջրատաքացուցիչի ձեռքբերում</t>
  </si>
  <si>
    <t>Հանդիսությունների սրահի վերանորոգում</t>
  </si>
  <si>
    <t>Հանդիսությունների և սգո  սրահի վերանորոգում</t>
  </si>
  <si>
    <t>Խաղասրահի վերանորոգում</t>
  </si>
  <si>
    <t>Բարձրաշեն  բնակատեղիի ծրագրերը, ընդամենը, այդ թվում՝</t>
  </si>
  <si>
    <t>Անասնաբուժական ծառայությունների մատուցում</t>
  </si>
  <si>
    <t>15.</t>
  </si>
  <si>
    <t>16.</t>
  </si>
  <si>
    <t>17.</t>
  </si>
  <si>
    <t>Ինքնաթափ բեռնատարի ձեռքբերում</t>
  </si>
  <si>
    <t>Էքսկավատոր-բեռնիչի ձեռքբերում</t>
  </si>
  <si>
    <t>Փողոցների արտաքին լուսավորության ցանցի    վերանորոգում, ընդլայնում և սպասարկում</t>
  </si>
  <si>
    <r>
      <t>Բնակավայր մտնող ճանապարհի նորոգում և պահպանում</t>
    </r>
    <r>
      <rPr>
        <sz val="10"/>
        <color indexed="57"/>
        <rFont val="Sylfaen"/>
        <family val="1"/>
      </rPr>
      <t xml:space="preserve"> </t>
    </r>
  </si>
  <si>
    <t>12.</t>
  </si>
  <si>
    <t>Ֆուտբոլի դաշտի կառուցման համար դրամաշնորհ</t>
  </si>
  <si>
    <t>Ջրի պոմպի վերանորոգում</t>
  </si>
  <si>
    <t>18.</t>
  </si>
  <si>
    <t>Խաղասրահի տեղադրում</t>
  </si>
  <si>
    <t>ՀԱՎԵԼՎԱԾ                                  ՀԱՅԱՍՏԱՆԻ ՀԱՆՐԱՊԵՏՈՒԹՅԱՆ ՇԻՐԱԿԻ ՄԱՐԶԻ ԱՆԻ ՀԱՄԱՅՆՔԻ ԱՎԱԳԱՆՈՒ 2020 ԹՎԱԿԱՆԻ ՀՈՒՆՎԱՐԻ 24-Ի ԹԻՎ 5 ՈՐՈՇՄԱՆ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</si>
</sst>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2">
    <font>
      <sz val="10"/>
      <name val="Arial Cyr"/>
      <family val="0"/>
    </font>
    <font>
      <b/>
      <sz val="11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sz val="10"/>
      <color indexed="57"/>
      <name val="Sylfaen"/>
      <family val="1"/>
    </font>
    <font>
      <sz val="10"/>
      <name val="Sylfaen"/>
      <family val="1"/>
    </font>
    <font>
      <sz val="10"/>
      <color indexed="57"/>
      <name val="Sylfaen"/>
      <family val="1"/>
    </font>
    <font>
      <sz val="10"/>
      <color indexed="8"/>
      <name val="Sylfaen"/>
      <family val="1"/>
    </font>
    <font>
      <b/>
      <sz val="10"/>
      <color indexed="62"/>
      <name val="Tahoma"/>
      <family val="2"/>
    </font>
    <font>
      <sz val="8"/>
      <name val="Arial Cyr"/>
      <family val="0"/>
    </font>
    <font>
      <b/>
      <sz val="9"/>
      <name val="Sylfaen"/>
      <family val="1"/>
    </font>
    <font>
      <sz val="12"/>
      <name val="Sylfaen"/>
      <family val="1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sz val="9"/>
      <name val="Sylfaen"/>
      <family val="1"/>
    </font>
    <font>
      <sz val="9"/>
      <color indexed="8"/>
      <name val="Calibri"/>
      <family val="2"/>
    </font>
    <font>
      <sz val="9"/>
      <color indexed="10"/>
      <name val="Sylfaen"/>
      <family val="1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184" fontId="14" fillId="0" borderId="12" xfId="0" applyNumberFormat="1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184" fontId="14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184" fontId="10" fillId="34" borderId="12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184" fontId="15" fillId="0" borderId="15" xfId="0" applyNumberFormat="1" applyFont="1" applyBorder="1" applyAlignment="1">
      <alignment horizontal="center" vertical="top" wrapText="1"/>
    </xf>
    <xf numFmtId="184" fontId="10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top" wrapText="1"/>
    </xf>
    <xf numFmtId="184" fontId="10" fillId="35" borderId="12" xfId="0" applyNumberFormat="1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184" fontId="14" fillId="35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184" fontId="14" fillId="0" borderId="11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184" fontId="14" fillId="0" borderId="1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184" fontId="14" fillId="0" borderId="1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 wrapText="1"/>
    </xf>
    <xf numFmtId="0" fontId="4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4" fontId="14" fillId="0" borderId="19" xfId="0" applyNumberFormat="1" applyFont="1" applyBorder="1" applyAlignment="1">
      <alignment horizontal="center" vertical="top" wrapText="1"/>
    </xf>
    <xf numFmtId="184" fontId="14" fillId="0" borderId="13" xfId="0" applyNumberFormat="1" applyFont="1" applyBorder="1" applyAlignment="1">
      <alignment horizontal="center" vertical="top" wrapText="1"/>
    </xf>
    <xf numFmtId="184" fontId="10" fillId="34" borderId="19" xfId="0" applyNumberFormat="1" applyFont="1" applyFill="1" applyBorder="1" applyAlignment="1">
      <alignment horizontal="center" vertical="top" wrapText="1"/>
    </xf>
    <xf numFmtId="184" fontId="10" fillId="34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2" fillId="36" borderId="19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184" fontId="12" fillId="36" borderId="19" xfId="0" applyNumberFormat="1" applyFont="1" applyFill="1" applyBorder="1" applyAlignment="1">
      <alignment horizontal="center" vertical="top" wrapText="1"/>
    </xf>
    <xf numFmtId="184" fontId="12" fillId="36" borderId="13" xfId="0" applyNumberFormat="1" applyFont="1" applyFill="1" applyBorder="1" applyAlignment="1">
      <alignment horizontal="center" vertical="top" wrapText="1"/>
    </xf>
    <xf numFmtId="184" fontId="13" fillId="36" borderId="19" xfId="0" applyNumberFormat="1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13" fillId="36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875" style="0" customWidth="1"/>
    <col min="2" max="2" width="35.125" style="0" customWidth="1"/>
    <col min="3" max="4" width="9.625" style="0" customWidth="1"/>
    <col min="5" max="5" width="18.125" style="0" customWidth="1"/>
    <col min="6" max="6" width="9.125" style="0" customWidth="1"/>
    <col min="7" max="7" width="7.375" style="0" customWidth="1"/>
  </cols>
  <sheetData>
    <row r="1" spans="5:7" ht="12.75">
      <c r="E1" s="44" t="s">
        <v>169</v>
      </c>
      <c r="F1" s="44"/>
      <c r="G1" s="44"/>
    </row>
    <row r="2" spans="5:7" ht="60" customHeight="1">
      <c r="E2" s="44"/>
      <c r="F2" s="44"/>
      <c r="G2" s="44"/>
    </row>
    <row r="3" spans="1:7" ht="63" customHeight="1" thickBot="1">
      <c r="A3" s="58" t="s">
        <v>149</v>
      </c>
      <c r="B3" s="58"/>
      <c r="C3" s="58"/>
      <c r="D3" s="58"/>
      <c r="E3" s="58"/>
      <c r="F3" s="58"/>
      <c r="G3" s="58"/>
    </row>
    <row r="4" spans="1:7" ht="15">
      <c r="A4" s="78" t="s">
        <v>0</v>
      </c>
      <c r="B4" s="81" t="s">
        <v>1</v>
      </c>
      <c r="C4" s="1" t="s">
        <v>2</v>
      </c>
      <c r="D4" s="84" t="s">
        <v>5</v>
      </c>
      <c r="E4" s="85"/>
      <c r="F4" s="85"/>
      <c r="G4" s="85"/>
    </row>
    <row r="5" spans="1:7" ht="15.75" thickBot="1">
      <c r="A5" s="79"/>
      <c r="B5" s="82"/>
      <c r="C5" s="2" t="s">
        <v>3</v>
      </c>
      <c r="D5" s="86"/>
      <c r="E5" s="87"/>
      <c r="F5" s="87"/>
      <c r="G5" s="87"/>
    </row>
    <row r="6" spans="1:7" ht="30.75" thickBot="1">
      <c r="A6" s="80"/>
      <c r="B6" s="83"/>
      <c r="C6" s="3" t="s">
        <v>4</v>
      </c>
      <c r="D6" s="3" t="s">
        <v>148</v>
      </c>
      <c r="E6" s="3" t="s">
        <v>145</v>
      </c>
      <c r="F6" s="3"/>
      <c r="G6" s="3"/>
    </row>
    <row r="7" spans="1:7" ht="15">
      <c r="A7" s="88" t="s">
        <v>6</v>
      </c>
      <c r="B7" s="89"/>
      <c r="C7" s="68" t="s">
        <v>8</v>
      </c>
      <c r="D7" s="70">
        <v>217500</v>
      </c>
      <c r="E7" s="72">
        <f>+E9+E10+E11+E12+E15</f>
        <v>290880.70000000007</v>
      </c>
      <c r="F7" s="74"/>
      <c r="G7" s="74"/>
    </row>
    <row r="8" spans="1:7" ht="15.75" customHeight="1" thickBot="1">
      <c r="A8" s="90" t="s">
        <v>7</v>
      </c>
      <c r="B8" s="91"/>
      <c r="C8" s="69"/>
      <c r="D8" s="71"/>
      <c r="E8" s="73"/>
      <c r="F8" s="73"/>
      <c r="G8" s="73"/>
    </row>
    <row r="9" spans="1:7" ht="60" customHeight="1" thickBot="1">
      <c r="A9" s="4" t="s">
        <v>9</v>
      </c>
      <c r="B9" s="5" t="s">
        <v>10</v>
      </c>
      <c r="C9" s="11" t="s">
        <v>11</v>
      </c>
      <c r="D9" s="11">
        <v>193142.9</v>
      </c>
      <c r="E9" s="12">
        <v>266854.4</v>
      </c>
      <c r="F9" s="11"/>
      <c r="G9" s="11"/>
    </row>
    <row r="10" spans="1:7" ht="47.25" customHeight="1" thickBot="1">
      <c r="A10" s="32" t="s">
        <v>12</v>
      </c>
      <c r="B10" s="33" t="s">
        <v>13</v>
      </c>
      <c r="C10" s="23" t="s">
        <v>14</v>
      </c>
      <c r="D10" s="25">
        <v>13500</v>
      </c>
      <c r="E10" s="24">
        <v>9113.2</v>
      </c>
      <c r="F10" s="24"/>
      <c r="G10" s="24"/>
    </row>
    <row r="11" spans="1:7" ht="48.75" customHeight="1" thickBot="1">
      <c r="A11" s="4" t="s">
        <v>16</v>
      </c>
      <c r="B11" s="6" t="s">
        <v>17</v>
      </c>
      <c r="C11" s="11" t="s">
        <v>18</v>
      </c>
      <c r="D11" s="11" t="s">
        <v>19</v>
      </c>
      <c r="E11" s="11">
        <v>4231.4</v>
      </c>
      <c r="F11" s="11"/>
      <c r="G11" s="11"/>
    </row>
    <row r="12" spans="1:7" ht="50.25" customHeight="1" thickBot="1">
      <c r="A12" s="4" t="s">
        <v>20</v>
      </c>
      <c r="B12" s="5" t="s">
        <v>21</v>
      </c>
      <c r="C12" s="11" t="s">
        <v>22</v>
      </c>
      <c r="D12" s="12">
        <v>5500</v>
      </c>
      <c r="E12" s="12">
        <v>8415</v>
      </c>
      <c r="F12" s="11"/>
      <c r="G12" s="11"/>
    </row>
    <row r="13" spans="1:7" ht="44.25" customHeight="1" thickBot="1">
      <c r="A13" s="4" t="s">
        <v>25</v>
      </c>
      <c r="B13" s="9" t="s">
        <v>26</v>
      </c>
      <c r="C13" s="13" t="s">
        <v>27</v>
      </c>
      <c r="D13" s="15">
        <v>34346</v>
      </c>
      <c r="E13" s="34">
        <v>60201.4</v>
      </c>
      <c r="F13" s="14"/>
      <c r="G13" s="14"/>
    </row>
    <row r="14" spans="1:7" ht="89.25" customHeight="1" thickBot="1">
      <c r="A14" s="4" t="s">
        <v>29</v>
      </c>
      <c r="B14" s="9" t="s">
        <v>30</v>
      </c>
      <c r="C14" s="13" t="s">
        <v>31</v>
      </c>
      <c r="D14" s="15">
        <v>92980</v>
      </c>
      <c r="E14" s="34">
        <v>61107.641</v>
      </c>
      <c r="F14" s="16"/>
      <c r="G14" s="16"/>
    </row>
    <row r="15" spans="1:7" ht="46.5" customHeight="1" thickBot="1">
      <c r="A15" s="4" t="s">
        <v>48</v>
      </c>
      <c r="B15" s="9" t="s">
        <v>156</v>
      </c>
      <c r="C15" s="13"/>
      <c r="D15" s="15"/>
      <c r="E15" s="34">
        <v>2266.7</v>
      </c>
      <c r="F15" s="16"/>
      <c r="G15" s="16"/>
    </row>
    <row r="16" spans="1:7" ht="40.5" customHeight="1" thickBot="1">
      <c r="A16" s="45" t="s">
        <v>32</v>
      </c>
      <c r="B16" s="46"/>
      <c r="C16" s="17" t="s">
        <v>33</v>
      </c>
      <c r="D16" s="18">
        <v>180176</v>
      </c>
      <c r="E16" s="18">
        <f>SUM(E17:E35)</f>
        <v>200776.714</v>
      </c>
      <c r="F16" s="17">
        <f>SUM(F17:F34)</f>
        <v>25608</v>
      </c>
      <c r="G16" s="17"/>
    </row>
    <row r="17" spans="1:7" ht="68.25" customHeight="1" thickBot="1">
      <c r="A17" s="4" t="s">
        <v>9</v>
      </c>
      <c r="B17" s="6" t="s">
        <v>34</v>
      </c>
      <c r="C17" s="11" t="s">
        <v>35</v>
      </c>
      <c r="D17" s="12">
        <v>22000</v>
      </c>
      <c r="E17" s="12">
        <v>29810.4</v>
      </c>
      <c r="F17" s="11"/>
      <c r="G17" s="11"/>
    </row>
    <row r="18" spans="1:7" ht="34.5" customHeight="1">
      <c r="A18" s="59" t="s">
        <v>12</v>
      </c>
      <c r="B18" s="61" t="s">
        <v>37</v>
      </c>
      <c r="C18" s="52" t="s">
        <v>38</v>
      </c>
      <c r="D18" s="54">
        <v>19500</v>
      </c>
      <c r="E18" s="54">
        <v>26321.4</v>
      </c>
      <c r="F18" s="52"/>
      <c r="G18" s="52"/>
    </row>
    <row r="19" spans="1:7" ht="11.25" customHeight="1" thickBot="1">
      <c r="A19" s="60"/>
      <c r="B19" s="62"/>
      <c r="C19" s="53"/>
      <c r="D19" s="55"/>
      <c r="E19" s="55"/>
      <c r="F19" s="53"/>
      <c r="G19" s="53"/>
    </row>
    <row r="20" spans="1:7" ht="60.75" thickBot="1">
      <c r="A20" s="4" t="s">
        <v>16</v>
      </c>
      <c r="B20" s="5" t="s">
        <v>39</v>
      </c>
      <c r="C20" s="11" t="s">
        <v>40</v>
      </c>
      <c r="D20" s="12">
        <v>27980</v>
      </c>
      <c r="E20" s="12">
        <v>13900.9</v>
      </c>
      <c r="F20" s="11"/>
      <c r="G20" s="11"/>
    </row>
    <row r="21" spans="1:7" ht="34.5" customHeight="1" thickBot="1">
      <c r="A21" s="4" t="s">
        <v>20</v>
      </c>
      <c r="B21" s="5" t="s">
        <v>41</v>
      </c>
      <c r="C21" s="11" t="s">
        <v>23</v>
      </c>
      <c r="D21" s="11">
        <v>0</v>
      </c>
      <c r="E21" s="12"/>
      <c r="F21" s="12"/>
      <c r="G21" s="11"/>
    </row>
    <row r="22" spans="1:7" ht="46.5" customHeight="1" thickBot="1">
      <c r="A22" s="4" t="s">
        <v>25</v>
      </c>
      <c r="B22" s="5" t="s">
        <v>43</v>
      </c>
      <c r="C22" s="11" t="s">
        <v>44</v>
      </c>
      <c r="D22" s="12">
        <v>10346</v>
      </c>
      <c r="E22" s="12">
        <v>7036.444</v>
      </c>
      <c r="F22" s="12"/>
      <c r="G22" s="11"/>
    </row>
    <row r="23" spans="1:7" ht="29.25" customHeight="1" thickBot="1">
      <c r="A23" s="4" t="s">
        <v>29</v>
      </c>
      <c r="B23" s="5" t="s">
        <v>46</v>
      </c>
      <c r="C23" s="11" t="s">
        <v>47</v>
      </c>
      <c r="D23" s="11">
        <v>4000</v>
      </c>
      <c r="E23" s="12">
        <v>7435</v>
      </c>
      <c r="F23" s="11"/>
      <c r="G23" s="11"/>
    </row>
    <row r="24" spans="1:7" ht="44.25" customHeight="1" thickBot="1">
      <c r="A24" s="4" t="s">
        <v>48</v>
      </c>
      <c r="B24" s="5" t="s">
        <v>49</v>
      </c>
      <c r="C24" s="11" t="s">
        <v>50</v>
      </c>
      <c r="D24" s="11">
        <v>59600</v>
      </c>
      <c r="E24" s="12">
        <v>44909</v>
      </c>
      <c r="F24" s="11"/>
      <c r="G24" s="11"/>
    </row>
    <row r="25" spans="1:7" ht="38.25" customHeight="1" thickBot="1">
      <c r="A25" s="4" t="s">
        <v>51</v>
      </c>
      <c r="B25" s="5" t="s">
        <v>52</v>
      </c>
      <c r="C25" s="11" t="s">
        <v>45</v>
      </c>
      <c r="D25" s="11" t="s">
        <v>53</v>
      </c>
      <c r="E25" s="12">
        <v>476</v>
      </c>
      <c r="F25" s="11"/>
      <c r="G25" s="11"/>
    </row>
    <row r="26" spans="1:7" ht="27" customHeight="1" thickBot="1">
      <c r="A26" s="4" t="s">
        <v>54</v>
      </c>
      <c r="B26" s="5" t="s">
        <v>55</v>
      </c>
      <c r="C26" s="11" t="s">
        <v>23</v>
      </c>
      <c r="D26" s="12">
        <v>1000</v>
      </c>
      <c r="E26" s="12">
        <v>937.44</v>
      </c>
      <c r="F26" s="11"/>
      <c r="G26" s="11"/>
    </row>
    <row r="27" spans="1:7" ht="33" customHeight="1" thickBot="1">
      <c r="A27" s="4" t="s">
        <v>56</v>
      </c>
      <c r="B27" s="5" t="s">
        <v>57</v>
      </c>
      <c r="C27" s="11" t="s">
        <v>58</v>
      </c>
      <c r="D27" s="12">
        <v>1020</v>
      </c>
      <c r="E27" s="12"/>
      <c r="F27" s="11"/>
      <c r="G27" s="11"/>
    </row>
    <row r="28" spans="1:7" ht="41.25" customHeight="1" thickBot="1">
      <c r="A28" s="4" t="s">
        <v>59</v>
      </c>
      <c r="B28" s="5" t="s">
        <v>60</v>
      </c>
      <c r="C28" s="11" t="s">
        <v>47</v>
      </c>
      <c r="D28" s="12">
        <v>3000</v>
      </c>
      <c r="E28" s="12">
        <v>250</v>
      </c>
      <c r="F28" s="11"/>
      <c r="G28" s="11"/>
    </row>
    <row r="29" spans="1:7" ht="41.25" customHeight="1" thickBot="1">
      <c r="A29" s="4">
        <v>12</v>
      </c>
      <c r="B29" s="5" t="s">
        <v>62</v>
      </c>
      <c r="C29" s="11" t="s">
        <v>63</v>
      </c>
      <c r="D29" s="12">
        <v>1000</v>
      </c>
      <c r="E29" s="12"/>
      <c r="F29" s="11"/>
      <c r="G29" s="11"/>
    </row>
    <row r="30" spans="1:7" ht="23.25" customHeight="1" thickBot="1">
      <c r="A30" s="4" t="s">
        <v>65</v>
      </c>
      <c r="B30" s="5" t="s">
        <v>66</v>
      </c>
      <c r="C30" s="11" t="s">
        <v>47</v>
      </c>
      <c r="D30" s="12">
        <v>4000</v>
      </c>
      <c r="E30" s="19"/>
      <c r="F30" s="11"/>
      <c r="G30" s="11"/>
    </row>
    <row r="31" spans="1:7" ht="42.75" customHeight="1" thickBot="1">
      <c r="A31" s="4" t="s">
        <v>67</v>
      </c>
      <c r="B31" s="5" t="s">
        <v>68</v>
      </c>
      <c r="C31" s="11" t="s">
        <v>69</v>
      </c>
      <c r="D31" s="12">
        <v>25730</v>
      </c>
      <c r="E31" s="12">
        <v>32836.6</v>
      </c>
      <c r="F31" s="11"/>
      <c r="G31" s="11"/>
    </row>
    <row r="32" spans="1:7" ht="42.75" customHeight="1" thickBot="1">
      <c r="A32" s="10" t="s">
        <v>157</v>
      </c>
      <c r="B32" s="35" t="s">
        <v>99</v>
      </c>
      <c r="C32" s="36"/>
      <c r="D32" s="37"/>
      <c r="E32" s="37">
        <v>8055.53</v>
      </c>
      <c r="F32" s="36"/>
      <c r="G32" s="36"/>
    </row>
    <row r="33" spans="1:7" ht="42.75" customHeight="1" thickBot="1">
      <c r="A33" s="32" t="s">
        <v>158</v>
      </c>
      <c r="B33" s="38" t="s">
        <v>160</v>
      </c>
      <c r="C33" s="39"/>
      <c r="D33" s="40"/>
      <c r="E33" s="40">
        <v>8400</v>
      </c>
      <c r="F33" s="40">
        <v>8400</v>
      </c>
      <c r="G33" s="39"/>
    </row>
    <row r="34" spans="1:7" ht="42.75" customHeight="1" thickBot="1">
      <c r="A34" s="32" t="s">
        <v>159</v>
      </c>
      <c r="B34" s="38" t="s">
        <v>161</v>
      </c>
      <c r="C34" s="39"/>
      <c r="D34" s="40"/>
      <c r="E34" s="40">
        <v>17208</v>
      </c>
      <c r="F34" s="40">
        <v>17208</v>
      </c>
      <c r="G34" s="39"/>
    </row>
    <row r="35" spans="1:7" ht="42.75" customHeight="1" thickBot="1">
      <c r="A35" s="32" t="s">
        <v>167</v>
      </c>
      <c r="B35" s="41" t="s">
        <v>165</v>
      </c>
      <c r="C35" s="42"/>
      <c r="D35" s="43"/>
      <c r="E35" s="43">
        <v>3200</v>
      </c>
      <c r="F35" s="43"/>
      <c r="G35" s="42"/>
    </row>
    <row r="36" spans="1:7" ht="29.25" customHeight="1">
      <c r="A36" s="63" t="s">
        <v>71</v>
      </c>
      <c r="B36" s="64"/>
      <c r="C36" s="66" t="s">
        <v>72</v>
      </c>
      <c r="D36" s="56">
        <v>8000</v>
      </c>
      <c r="E36" s="56">
        <f>SUM(E38:E41)</f>
        <v>4920.4</v>
      </c>
      <c r="F36" s="66"/>
      <c r="G36" s="66"/>
    </row>
    <row r="37" spans="1:7" ht="13.5" customHeight="1" hidden="1" thickBot="1">
      <c r="A37" s="51"/>
      <c r="B37" s="65"/>
      <c r="C37" s="67"/>
      <c r="D37" s="57"/>
      <c r="E37" s="57"/>
      <c r="F37" s="67"/>
      <c r="G37" s="67"/>
    </row>
    <row r="38" spans="1:7" ht="48.75" customHeight="1" thickBot="1">
      <c r="A38" s="4" t="s">
        <v>9</v>
      </c>
      <c r="B38" s="5" t="s">
        <v>162</v>
      </c>
      <c r="C38" s="11" t="s">
        <v>45</v>
      </c>
      <c r="D38" s="12">
        <v>1000</v>
      </c>
      <c r="E38" s="12">
        <v>2709.7</v>
      </c>
      <c r="F38" s="12"/>
      <c r="G38" s="11"/>
    </row>
    <row r="39" spans="1:7" ht="55.5" customHeight="1" thickBot="1">
      <c r="A39" s="4" t="s">
        <v>12</v>
      </c>
      <c r="B39" s="5" t="s">
        <v>75</v>
      </c>
      <c r="C39" s="11" t="s">
        <v>53</v>
      </c>
      <c r="D39" s="12">
        <v>1000</v>
      </c>
      <c r="E39" s="19"/>
      <c r="F39" s="11"/>
      <c r="G39" s="11"/>
    </row>
    <row r="40" spans="1:7" ht="45.75" customHeight="1" thickBot="1">
      <c r="A40" s="4" t="s">
        <v>16</v>
      </c>
      <c r="B40" s="5" t="s">
        <v>76</v>
      </c>
      <c r="C40" s="11" t="s">
        <v>77</v>
      </c>
      <c r="D40" s="12">
        <v>3000</v>
      </c>
      <c r="E40" s="11">
        <v>2210.7</v>
      </c>
      <c r="F40" s="11"/>
      <c r="G40" s="11"/>
    </row>
    <row r="41" spans="1:7" ht="29.25" customHeight="1" thickBot="1">
      <c r="A41" s="4" t="s">
        <v>20</v>
      </c>
      <c r="B41" s="5" t="s">
        <v>78</v>
      </c>
      <c r="C41" s="11" t="s">
        <v>79</v>
      </c>
      <c r="D41" s="12">
        <v>3000</v>
      </c>
      <c r="E41" s="11"/>
      <c r="F41" s="11"/>
      <c r="G41" s="11"/>
    </row>
    <row r="42" spans="1:7" ht="34.5" customHeight="1" thickBot="1">
      <c r="A42" s="45" t="s">
        <v>80</v>
      </c>
      <c r="B42" s="46"/>
      <c r="C42" s="17" t="s">
        <v>81</v>
      </c>
      <c r="D42" s="18">
        <v>6000</v>
      </c>
      <c r="E42" s="18">
        <f>SUM(E43:E45)</f>
        <v>7812.6</v>
      </c>
      <c r="F42" s="17"/>
      <c r="G42" s="17"/>
    </row>
    <row r="43" spans="1:7" ht="36.75" customHeight="1" thickBot="1">
      <c r="A43" s="4" t="s">
        <v>9</v>
      </c>
      <c r="B43" s="5" t="s">
        <v>83</v>
      </c>
      <c r="C43" s="11" t="s">
        <v>84</v>
      </c>
      <c r="D43" s="12">
        <v>4000</v>
      </c>
      <c r="E43" s="12">
        <v>6711.6</v>
      </c>
      <c r="F43" s="11"/>
      <c r="G43" s="11"/>
    </row>
    <row r="44" spans="1:7" ht="26.25" customHeight="1" thickBot="1">
      <c r="A44" s="4" t="s">
        <v>12</v>
      </c>
      <c r="B44" s="5" t="s">
        <v>85</v>
      </c>
      <c r="C44" s="11" t="s">
        <v>53</v>
      </c>
      <c r="D44" s="12">
        <v>1000</v>
      </c>
      <c r="E44" s="12"/>
      <c r="F44" s="11"/>
      <c r="G44" s="11"/>
    </row>
    <row r="45" spans="1:7" ht="45" customHeight="1" thickBot="1">
      <c r="A45" s="4" t="s">
        <v>16</v>
      </c>
      <c r="B45" s="5" t="s">
        <v>86</v>
      </c>
      <c r="C45" s="11" t="s">
        <v>24</v>
      </c>
      <c r="D45" s="12">
        <v>1000</v>
      </c>
      <c r="E45" s="12">
        <v>1101</v>
      </c>
      <c r="F45" s="11"/>
      <c r="G45" s="11"/>
    </row>
    <row r="46" spans="1:7" ht="40.5" customHeight="1" thickBot="1">
      <c r="A46" s="45" t="s">
        <v>87</v>
      </c>
      <c r="B46" s="46"/>
      <c r="C46" s="17" t="s">
        <v>88</v>
      </c>
      <c r="D46" s="18">
        <v>9000</v>
      </c>
      <c r="E46" s="18">
        <f>SUM(E47:E49)</f>
        <v>3643</v>
      </c>
      <c r="F46" s="17"/>
      <c r="G46" s="17"/>
    </row>
    <row r="47" spans="1:7" ht="31.5" customHeight="1" thickBot="1">
      <c r="A47" s="4" t="s">
        <v>9</v>
      </c>
      <c r="B47" s="5" t="s">
        <v>89</v>
      </c>
      <c r="C47" s="11" t="s">
        <v>90</v>
      </c>
      <c r="D47" s="12">
        <v>4000</v>
      </c>
      <c r="E47" s="12">
        <v>2542</v>
      </c>
      <c r="F47" s="11"/>
      <c r="G47" s="11"/>
    </row>
    <row r="48" spans="1:7" ht="44.25" customHeight="1" thickBot="1">
      <c r="A48" s="4" t="s">
        <v>12</v>
      </c>
      <c r="B48" s="5" t="s">
        <v>86</v>
      </c>
      <c r="C48" s="11" t="s">
        <v>24</v>
      </c>
      <c r="D48" s="12">
        <v>1000</v>
      </c>
      <c r="E48" s="12">
        <v>1101</v>
      </c>
      <c r="F48" s="11"/>
      <c r="G48" s="11"/>
    </row>
    <row r="49" spans="1:7" ht="48" customHeight="1" thickBot="1">
      <c r="A49" s="10" t="s">
        <v>16</v>
      </c>
      <c r="B49" s="5" t="s">
        <v>76</v>
      </c>
      <c r="C49" s="11" t="s">
        <v>47</v>
      </c>
      <c r="D49" s="12">
        <v>4000</v>
      </c>
      <c r="E49" s="11"/>
      <c r="F49" s="11"/>
      <c r="G49" s="11"/>
    </row>
    <row r="50" spans="1:7" ht="37.5" customHeight="1" thickBot="1">
      <c r="A50" s="51" t="s">
        <v>91</v>
      </c>
      <c r="B50" s="46"/>
      <c r="C50" s="17" t="s">
        <v>92</v>
      </c>
      <c r="D50" s="18">
        <v>3000</v>
      </c>
      <c r="E50" s="18">
        <f>SUM(E51:E55)</f>
        <v>8350.1</v>
      </c>
      <c r="F50" s="17"/>
      <c r="G50" s="17"/>
    </row>
    <row r="51" spans="1:7" ht="36.75" customHeight="1" thickBot="1">
      <c r="A51" s="4" t="s">
        <v>9</v>
      </c>
      <c r="B51" s="5" t="s">
        <v>86</v>
      </c>
      <c r="C51" s="11" t="s">
        <v>73</v>
      </c>
      <c r="D51" s="12">
        <v>1000</v>
      </c>
      <c r="E51" s="12">
        <v>4550.3</v>
      </c>
      <c r="F51" s="11"/>
      <c r="G51" s="11"/>
    </row>
    <row r="52" spans="1:7" ht="37.5" customHeight="1" thickBot="1">
      <c r="A52" s="4" t="s">
        <v>12</v>
      </c>
      <c r="B52" s="5" t="s">
        <v>78</v>
      </c>
      <c r="C52" s="11" t="s">
        <v>93</v>
      </c>
      <c r="D52" s="12">
        <v>1000</v>
      </c>
      <c r="E52" s="11"/>
      <c r="F52" s="11"/>
      <c r="G52" s="11"/>
    </row>
    <row r="53" spans="1:7" ht="39.75" customHeight="1" thickBot="1">
      <c r="A53" s="4" t="s">
        <v>16</v>
      </c>
      <c r="B53" s="5" t="s">
        <v>57</v>
      </c>
      <c r="C53" s="11" t="s">
        <v>58</v>
      </c>
      <c r="D53" s="12" t="s">
        <v>42</v>
      </c>
      <c r="E53" s="12"/>
      <c r="F53" s="11"/>
      <c r="G53" s="11"/>
    </row>
    <row r="54" spans="1:7" ht="33" customHeight="1" thickBot="1">
      <c r="A54" s="4" t="s">
        <v>20</v>
      </c>
      <c r="B54" s="5" t="s">
        <v>94</v>
      </c>
      <c r="C54" s="11" t="s">
        <v>53</v>
      </c>
      <c r="D54" s="12">
        <v>1000</v>
      </c>
      <c r="E54" s="11"/>
      <c r="F54" s="11"/>
      <c r="G54" s="11"/>
    </row>
    <row r="55" spans="1:7" ht="33" customHeight="1" thickBot="1">
      <c r="A55" s="4" t="s">
        <v>25</v>
      </c>
      <c r="B55" s="5" t="s">
        <v>150</v>
      </c>
      <c r="C55" s="11"/>
      <c r="D55" s="12"/>
      <c r="E55" s="11">
        <v>3799.8</v>
      </c>
      <c r="F55" s="11"/>
      <c r="G55" s="11"/>
    </row>
    <row r="56" spans="1:7" ht="39.75" customHeight="1" thickBot="1">
      <c r="A56" s="45" t="s">
        <v>95</v>
      </c>
      <c r="B56" s="46"/>
      <c r="C56" s="17" t="s">
        <v>96</v>
      </c>
      <c r="D56" s="18">
        <v>11000</v>
      </c>
      <c r="E56" s="18">
        <f>SUM(E57:E61)</f>
        <v>5788.2</v>
      </c>
      <c r="F56" s="17"/>
      <c r="G56" s="17"/>
    </row>
    <row r="57" spans="1:7" ht="41.25" customHeight="1" thickBot="1">
      <c r="A57" s="4" t="s">
        <v>9</v>
      </c>
      <c r="B57" s="5" t="s">
        <v>97</v>
      </c>
      <c r="C57" s="11" t="s">
        <v>93</v>
      </c>
      <c r="D57" s="12">
        <v>1000</v>
      </c>
      <c r="E57" s="11"/>
      <c r="F57" s="11"/>
      <c r="G57" s="11"/>
    </row>
    <row r="58" spans="1:7" ht="47.25" customHeight="1" thickBot="1">
      <c r="A58" s="4" t="s">
        <v>12</v>
      </c>
      <c r="B58" s="5" t="s">
        <v>86</v>
      </c>
      <c r="C58" s="11" t="s">
        <v>73</v>
      </c>
      <c r="D58" s="12">
        <v>2000</v>
      </c>
      <c r="E58" s="12">
        <v>4796.2</v>
      </c>
      <c r="F58" s="11"/>
      <c r="G58" s="11"/>
    </row>
    <row r="59" spans="1:7" ht="46.5" customHeight="1" thickBot="1">
      <c r="A59" s="4" t="s">
        <v>16</v>
      </c>
      <c r="B59" s="5" t="s">
        <v>98</v>
      </c>
      <c r="C59" s="11" t="s">
        <v>77</v>
      </c>
      <c r="D59" s="12">
        <v>4000</v>
      </c>
      <c r="E59" s="11"/>
      <c r="F59" s="11"/>
      <c r="G59" s="11"/>
    </row>
    <row r="60" spans="1:7" ht="26.25" customHeight="1" thickBot="1">
      <c r="A60" s="4" t="s">
        <v>20</v>
      </c>
      <c r="B60" s="5" t="s">
        <v>99</v>
      </c>
      <c r="C60" s="11" t="s">
        <v>73</v>
      </c>
      <c r="D60" s="12">
        <v>2000</v>
      </c>
      <c r="E60" s="11"/>
      <c r="F60" s="11"/>
      <c r="G60" s="11"/>
    </row>
    <row r="61" spans="1:7" ht="24.75" customHeight="1" thickBot="1">
      <c r="A61" s="4" t="s">
        <v>25</v>
      </c>
      <c r="B61" s="5" t="s">
        <v>100</v>
      </c>
      <c r="C61" s="11" t="s">
        <v>45</v>
      </c>
      <c r="D61" s="12">
        <v>2000</v>
      </c>
      <c r="E61" s="12">
        <v>992</v>
      </c>
      <c r="F61" s="20"/>
      <c r="G61" s="20"/>
    </row>
    <row r="62" spans="1:7" ht="33.75" customHeight="1" thickBot="1">
      <c r="A62" s="45" t="s">
        <v>101</v>
      </c>
      <c r="B62" s="46"/>
      <c r="C62" s="17" t="s">
        <v>102</v>
      </c>
      <c r="D62" s="18">
        <v>5000</v>
      </c>
      <c r="E62" s="18">
        <f>SUM(E63:E68)</f>
        <v>9310.97</v>
      </c>
      <c r="F62" s="17"/>
      <c r="G62" s="17"/>
    </row>
    <row r="63" spans="1:7" ht="42" customHeight="1" thickBot="1">
      <c r="A63" s="4" t="s">
        <v>9</v>
      </c>
      <c r="B63" s="5" t="s">
        <v>103</v>
      </c>
      <c r="C63" s="11" t="s">
        <v>36</v>
      </c>
      <c r="D63" s="12">
        <v>2000</v>
      </c>
      <c r="E63" s="12">
        <v>5860</v>
      </c>
      <c r="F63" s="11"/>
      <c r="G63" s="11"/>
    </row>
    <row r="64" spans="1:7" ht="52.5" customHeight="1" thickBot="1">
      <c r="A64" s="4" t="s">
        <v>12</v>
      </c>
      <c r="B64" s="5" t="s">
        <v>86</v>
      </c>
      <c r="C64" s="11" t="s">
        <v>93</v>
      </c>
      <c r="D64" s="12">
        <v>1000</v>
      </c>
      <c r="E64" s="11">
        <v>2352.8</v>
      </c>
      <c r="F64" s="11"/>
      <c r="G64" s="11"/>
    </row>
    <row r="65" spans="1:7" ht="32.25" customHeight="1" thickBot="1">
      <c r="A65" s="4" t="s">
        <v>16</v>
      </c>
      <c r="B65" s="5" t="s">
        <v>100</v>
      </c>
      <c r="C65" s="11" t="s">
        <v>24</v>
      </c>
      <c r="D65" s="12">
        <v>1000</v>
      </c>
      <c r="E65" s="11"/>
      <c r="F65" s="11"/>
      <c r="G65" s="11"/>
    </row>
    <row r="66" spans="1:7" ht="60" customHeight="1" thickBot="1">
      <c r="A66" s="4" t="s">
        <v>20</v>
      </c>
      <c r="B66" s="5" t="s">
        <v>104</v>
      </c>
      <c r="C66" s="11" t="s">
        <v>61</v>
      </c>
      <c r="D66" s="12">
        <v>1000</v>
      </c>
      <c r="E66" s="12"/>
      <c r="F66" s="11"/>
      <c r="G66" s="11"/>
    </row>
    <row r="67" spans="1:7" ht="23.25" customHeight="1" thickBot="1">
      <c r="A67" s="4" t="s">
        <v>25</v>
      </c>
      <c r="B67" s="5" t="s">
        <v>151</v>
      </c>
      <c r="C67" s="11"/>
      <c r="D67" s="12"/>
      <c r="E67" s="12">
        <v>100</v>
      </c>
      <c r="F67" s="11"/>
      <c r="G67" s="11"/>
    </row>
    <row r="68" spans="1:7" ht="36.75" customHeight="1" thickBot="1">
      <c r="A68" s="4" t="s">
        <v>29</v>
      </c>
      <c r="B68" s="5" t="s">
        <v>152</v>
      </c>
      <c r="C68" s="11"/>
      <c r="D68" s="12"/>
      <c r="E68" s="12">
        <v>998.17</v>
      </c>
      <c r="F68" s="11"/>
      <c r="G68" s="11"/>
    </row>
    <row r="69" spans="1:7" ht="33.75" customHeight="1" thickBot="1">
      <c r="A69" s="45" t="s">
        <v>105</v>
      </c>
      <c r="B69" s="46"/>
      <c r="C69" s="17" t="s">
        <v>106</v>
      </c>
      <c r="D69" s="18">
        <v>18000</v>
      </c>
      <c r="E69" s="18">
        <f>SUM(E70:E75)</f>
        <v>20657</v>
      </c>
      <c r="F69" s="17"/>
      <c r="G69" s="17"/>
    </row>
    <row r="70" spans="1:7" ht="47.25" customHeight="1" thickBot="1">
      <c r="A70" s="4" t="s">
        <v>9</v>
      </c>
      <c r="B70" s="5" t="s">
        <v>107</v>
      </c>
      <c r="C70" s="11" t="s">
        <v>28</v>
      </c>
      <c r="D70" s="12">
        <v>6000</v>
      </c>
      <c r="E70" s="12">
        <v>6044</v>
      </c>
      <c r="F70" s="11"/>
      <c r="G70" s="11"/>
    </row>
    <row r="71" spans="1:7" ht="42" customHeight="1" thickBot="1">
      <c r="A71" s="4" t="s">
        <v>12</v>
      </c>
      <c r="B71" s="5" t="s">
        <v>86</v>
      </c>
      <c r="C71" s="11" t="s">
        <v>73</v>
      </c>
      <c r="D71" s="12">
        <v>2000</v>
      </c>
      <c r="E71" s="12">
        <v>3814.9</v>
      </c>
      <c r="F71" s="11"/>
      <c r="G71" s="11"/>
    </row>
    <row r="72" spans="1:7" ht="27" customHeight="1" thickBot="1">
      <c r="A72" s="4" t="s">
        <v>16</v>
      </c>
      <c r="B72" s="5" t="s">
        <v>99</v>
      </c>
      <c r="C72" s="11" t="s">
        <v>61</v>
      </c>
      <c r="D72" s="12">
        <v>1000</v>
      </c>
      <c r="E72" s="12">
        <v>700</v>
      </c>
      <c r="F72" s="21"/>
      <c r="G72" s="11"/>
    </row>
    <row r="73" spans="1:7" ht="38.25" customHeight="1" thickBot="1">
      <c r="A73" s="7" t="s">
        <v>20</v>
      </c>
      <c r="B73" s="6" t="s">
        <v>108</v>
      </c>
      <c r="C73" s="11" t="s">
        <v>109</v>
      </c>
      <c r="D73" s="12">
        <v>7000</v>
      </c>
      <c r="E73" s="12">
        <v>9699.1</v>
      </c>
      <c r="F73" s="11"/>
      <c r="G73" s="11"/>
    </row>
    <row r="74" spans="1:7" ht="26.25" customHeight="1" thickBot="1">
      <c r="A74" s="4" t="s">
        <v>25</v>
      </c>
      <c r="B74" s="5" t="s">
        <v>100</v>
      </c>
      <c r="C74" s="11" t="s">
        <v>24</v>
      </c>
      <c r="D74" s="12">
        <v>1000</v>
      </c>
      <c r="E74" s="12">
        <v>249</v>
      </c>
      <c r="F74" s="11"/>
      <c r="G74" s="11"/>
    </row>
    <row r="75" spans="1:7" ht="34.5" customHeight="1" thickBot="1">
      <c r="A75" s="4" t="s">
        <v>29</v>
      </c>
      <c r="B75" s="5" t="s">
        <v>76</v>
      </c>
      <c r="C75" s="11" t="s">
        <v>23</v>
      </c>
      <c r="D75" s="12">
        <v>1000</v>
      </c>
      <c r="E75" s="12">
        <v>150</v>
      </c>
      <c r="F75" s="11"/>
      <c r="G75" s="11"/>
    </row>
    <row r="76" spans="1:7" ht="37.5" customHeight="1" thickBot="1">
      <c r="A76" s="45" t="s">
        <v>110</v>
      </c>
      <c r="B76" s="46"/>
      <c r="C76" s="17" t="s">
        <v>28</v>
      </c>
      <c r="D76" s="18">
        <v>5000</v>
      </c>
      <c r="E76" s="18">
        <f>SUM(E77:E78)</f>
        <v>9110.400000000001</v>
      </c>
      <c r="F76" s="17"/>
      <c r="G76" s="17"/>
    </row>
    <row r="77" spans="1:7" ht="35.25" customHeight="1" thickBot="1">
      <c r="A77" s="4" t="s">
        <v>9</v>
      </c>
      <c r="B77" s="5" t="s">
        <v>111</v>
      </c>
      <c r="C77" s="11" t="s">
        <v>47</v>
      </c>
      <c r="D77" s="12">
        <v>4000</v>
      </c>
      <c r="E77" s="12">
        <v>4922.6</v>
      </c>
      <c r="F77" s="11"/>
      <c r="G77" s="11"/>
    </row>
    <row r="78" spans="1:7" ht="42.75" customHeight="1" thickBot="1">
      <c r="A78" s="4" t="s">
        <v>12</v>
      </c>
      <c r="B78" s="5" t="s">
        <v>86</v>
      </c>
      <c r="C78" s="11" t="s">
        <v>74</v>
      </c>
      <c r="D78" s="12">
        <v>1000</v>
      </c>
      <c r="E78" s="12">
        <v>4187.8</v>
      </c>
      <c r="F78" s="11"/>
      <c r="G78" s="11"/>
    </row>
    <row r="79" spans="1:7" ht="39.75" customHeight="1" thickBot="1">
      <c r="A79" s="45" t="s">
        <v>112</v>
      </c>
      <c r="B79" s="46"/>
      <c r="C79" s="17" t="s">
        <v>28</v>
      </c>
      <c r="D79" s="18">
        <v>7000</v>
      </c>
      <c r="E79" s="18">
        <f>SUM(E80:E83)</f>
        <v>4231.226</v>
      </c>
      <c r="F79" s="17"/>
      <c r="G79" s="17"/>
    </row>
    <row r="80" spans="1:7" ht="41.25" customHeight="1" thickBot="1">
      <c r="A80" s="4" t="s">
        <v>9</v>
      </c>
      <c r="B80" s="5" t="s">
        <v>163</v>
      </c>
      <c r="C80" s="11" t="s">
        <v>15</v>
      </c>
      <c r="D80" s="12">
        <v>5000</v>
      </c>
      <c r="E80" s="12">
        <v>979.926</v>
      </c>
      <c r="F80" s="11"/>
      <c r="G80" s="11"/>
    </row>
    <row r="81" spans="1:7" ht="43.5" customHeight="1" thickBot="1">
      <c r="A81" s="4" t="s">
        <v>12</v>
      </c>
      <c r="B81" s="5" t="s">
        <v>86</v>
      </c>
      <c r="C81" s="11" t="s">
        <v>73</v>
      </c>
      <c r="D81" s="12">
        <v>2000</v>
      </c>
      <c r="E81" s="12">
        <v>1440.6</v>
      </c>
      <c r="F81" s="11"/>
      <c r="G81" s="11"/>
    </row>
    <row r="82" spans="1:7" ht="43.5" customHeight="1" thickBot="1">
      <c r="A82" s="4" t="s">
        <v>16</v>
      </c>
      <c r="B82" s="5" t="s">
        <v>76</v>
      </c>
      <c r="C82" s="11"/>
      <c r="D82" s="12"/>
      <c r="E82" s="12">
        <v>1561.7</v>
      </c>
      <c r="F82" s="11"/>
      <c r="G82" s="11"/>
    </row>
    <row r="83" spans="1:7" ht="43.5" customHeight="1" thickBot="1">
      <c r="A83" s="4" t="s">
        <v>20</v>
      </c>
      <c r="B83" s="5" t="s">
        <v>168</v>
      </c>
      <c r="C83" s="11"/>
      <c r="D83" s="12"/>
      <c r="E83" s="12">
        <v>249</v>
      </c>
      <c r="F83" s="11"/>
      <c r="G83" s="11"/>
    </row>
    <row r="84" spans="1:7" ht="42.75" customHeight="1" thickBot="1">
      <c r="A84" s="45" t="s">
        <v>113</v>
      </c>
      <c r="B84" s="46"/>
      <c r="C84" s="17">
        <v>57000</v>
      </c>
      <c r="D84" s="18">
        <v>9000</v>
      </c>
      <c r="E84" s="18">
        <f>SUM(E85:E88)</f>
        <v>11714.627</v>
      </c>
      <c r="F84" s="17"/>
      <c r="G84" s="17"/>
    </row>
    <row r="85" spans="1:7" ht="31.5" customHeight="1" thickBot="1">
      <c r="A85" s="7" t="s">
        <v>9</v>
      </c>
      <c r="B85" s="5" t="s">
        <v>114</v>
      </c>
      <c r="C85" s="11" t="s">
        <v>47</v>
      </c>
      <c r="D85" s="12">
        <v>3000</v>
      </c>
      <c r="E85" s="12">
        <v>6568.627</v>
      </c>
      <c r="F85" s="11"/>
      <c r="G85" s="11"/>
    </row>
    <row r="86" spans="1:7" ht="40.5" customHeight="1" thickBot="1">
      <c r="A86" s="7" t="s">
        <v>12</v>
      </c>
      <c r="B86" s="5" t="s">
        <v>86</v>
      </c>
      <c r="C86" s="11" t="s">
        <v>115</v>
      </c>
      <c r="D86" s="12">
        <v>1000</v>
      </c>
      <c r="E86" s="12">
        <v>4393</v>
      </c>
      <c r="F86" s="11"/>
      <c r="G86" s="11"/>
    </row>
    <row r="87" spans="1:7" ht="44.25" customHeight="1" thickBot="1">
      <c r="A87" s="7" t="s">
        <v>16</v>
      </c>
      <c r="B87" s="5" t="s">
        <v>75</v>
      </c>
      <c r="C87" s="11" t="s">
        <v>23</v>
      </c>
      <c r="D87" s="12">
        <v>1000</v>
      </c>
      <c r="E87" s="12">
        <v>753</v>
      </c>
      <c r="F87" s="11"/>
      <c r="G87" s="11"/>
    </row>
    <row r="88" spans="1:7" ht="39.75" customHeight="1" thickBot="1">
      <c r="A88" s="7" t="s">
        <v>20</v>
      </c>
      <c r="B88" s="5" t="s">
        <v>116</v>
      </c>
      <c r="C88" s="11" t="s">
        <v>23</v>
      </c>
      <c r="D88" s="12">
        <v>1000</v>
      </c>
      <c r="E88" s="12"/>
      <c r="F88" s="11"/>
      <c r="G88" s="11"/>
    </row>
    <row r="89" spans="1:7" ht="33" customHeight="1" thickBot="1">
      <c r="A89" s="45" t="s">
        <v>117</v>
      </c>
      <c r="B89" s="46"/>
      <c r="C89" s="17" t="s">
        <v>118</v>
      </c>
      <c r="D89" s="18">
        <v>10000</v>
      </c>
      <c r="E89" s="18">
        <f>SUM(E90:E95)</f>
        <v>9330.895</v>
      </c>
      <c r="F89" s="17"/>
      <c r="G89" s="17"/>
    </row>
    <row r="90" spans="1:7" ht="70.5" customHeight="1" thickBot="1">
      <c r="A90" s="7" t="s">
        <v>9</v>
      </c>
      <c r="B90" s="5" t="s">
        <v>146</v>
      </c>
      <c r="C90" s="11" t="s">
        <v>70</v>
      </c>
      <c r="D90" s="12">
        <v>6000</v>
      </c>
      <c r="E90" s="12">
        <v>5031.726</v>
      </c>
      <c r="F90" s="11"/>
      <c r="G90" s="11"/>
    </row>
    <row r="91" spans="1:7" ht="48" customHeight="1" thickBot="1">
      <c r="A91" s="7" t="s">
        <v>12</v>
      </c>
      <c r="B91" s="5" t="s">
        <v>86</v>
      </c>
      <c r="C91" s="11" t="s">
        <v>82</v>
      </c>
      <c r="D91" s="12">
        <v>2000</v>
      </c>
      <c r="E91" s="12">
        <v>2321.5</v>
      </c>
      <c r="F91" s="11"/>
      <c r="G91" s="11"/>
    </row>
    <row r="92" spans="1:7" ht="36" customHeight="1" thickBot="1">
      <c r="A92" s="7" t="s">
        <v>16</v>
      </c>
      <c r="B92" s="5" t="s">
        <v>100</v>
      </c>
      <c r="C92" s="11" t="s">
        <v>23</v>
      </c>
      <c r="D92" s="12">
        <v>1000</v>
      </c>
      <c r="E92" s="12"/>
      <c r="F92" s="11"/>
      <c r="G92" s="11"/>
    </row>
    <row r="93" spans="1:7" ht="41.25" customHeight="1">
      <c r="A93" s="47" t="s">
        <v>20</v>
      </c>
      <c r="B93" s="75" t="s">
        <v>57</v>
      </c>
      <c r="C93" s="52" t="s">
        <v>58</v>
      </c>
      <c r="D93" s="54" t="s">
        <v>42</v>
      </c>
      <c r="E93" s="54">
        <v>977.669</v>
      </c>
      <c r="F93" s="52"/>
      <c r="G93" s="52"/>
    </row>
    <row r="94" spans="1:7" ht="13.5" customHeight="1" hidden="1" thickBot="1">
      <c r="A94" s="48"/>
      <c r="B94" s="76"/>
      <c r="C94" s="53"/>
      <c r="D94" s="55"/>
      <c r="E94" s="55"/>
      <c r="F94" s="53"/>
      <c r="G94" s="53"/>
    </row>
    <row r="95" spans="1:7" ht="30.75" thickBot="1">
      <c r="A95" s="7" t="s">
        <v>25</v>
      </c>
      <c r="B95" s="5" t="s">
        <v>49</v>
      </c>
      <c r="C95" s="11" t="s">
        <v>23</v>
      </c>
      <c r="D95" s="12">
        <v>1000</v>
      </c>
      <c r="E95" s="12">
        <v>1000</v>
      </c>
      <c r="F95" s="11"/>
      <c r="G95" s="11"/>
    </row>
    <row r="96" spans="1:7" ht="36" customHeight="1" thickBot="1">
      <c r="A96" s="45" t="s">
        <v>119</v>
      </c>
      <c r="B96" s="46"/>
      <c r="C96" s="17" t="s">
        <v>120</v>
      </c>
      <c r="D96" s="18">
        <v>10000</v>
      </c>
      <c r="E96" s="18">
        <f>SUM(E97:E102)</f>
        <v>10098.238000000001</v>
      </c>
      <c r="F96" s="17"/>
      <c r="G96" s="17"/>
    </row>
    <row r="97" spans="1:7" ht="36.75" customHeight="1" thickBot="1">
      <c r="A97" s="7" t="s">
        <v>9</v>
      </c>
      <c r="B97" s="5" t="s">
        <v>121</v>
      </c>
      <c r="C97" s="11" t="s">
        <v>122</v>
      </c>
      <c r="D97" s="12">
        <v>4000</v>
      </c>
      <c r="E97" s="12">
        <v>5492.738</v>
      </c>
      <c r="F97" s="11"/>
      <c r="G97" s="11"/>
    </row>
    <row r="98" spans="1:7" ht="47.25" customHeight="1" thickBot="1">
      <c r="A98" s="7" t="s">
        <v>12</v>
      </c>
      <c r="B98" s="5" t="s">
        <v>86</v>
      </c>
      <c r="C98" s="11" t="s">
        <v>23</v>
      </c>
      <c r="D98" s="12">
        <v>1000</v>
      </c>
      <c r="E98" s="12">
        <v>3744</v>
      </c>
      <c r="F98" s="11"/>
      <c r="G98" s="11"/>
    </row>
    <row r="99" spans="1:7" ht="43.5" customHeight="1" thickBot="1">
      <c r="A99" s="7" t="s">
        <v>16</v>
      </c>
      <c r="B99" s="5" t="s">
        <v>75</v>
      </c>
      <c r="C99" s="11" t="s">
        <v>23</v>
      </c>
      <c r="D99" s="12">
        <v>1000</v>
      </c>
      <c r="E99" s="12"/>
      <c r="F99" s="11"/>
      <c r="G99" s="11"/>
    </row>
    <row r="100" spans="1:7" ht="28.5" customHeight="1" thickBot="1">
      <c r="A100" s="7" t="s">
        <v>20</v>
      </c>
      <c r="B100" s="5" t="s">
        <v>100</v>
      </c>
      <c r="C100" s="11" t="s">
        <v>45</v>
      </c>
      <c r="D100" s="12">
        <v>2000</v>
      </c>
      <c r="E100" s="12"/>
      <c r="F100" s="11"/>
      <c r="G100" s="11"/>
    </row>
    <row r="101" spans="1:7" ht="27.75" customHeight="1" thickBot="1">
      <c r="A101" s="7" t="s">
        <v>25</v>
      </c>
      <c r="B101" s="5" t="s">
        <v>123</v>
      </c>
      <c r="C101" s="11" t="s">
        <v>45</v>
      </c>
      <c r="D101" s="12">
        <v>2000</v>
      </c>
      <c r="E101" s="12">
        <v>229.5</v>
      </c>
      <c r="F101" s="11"/>
      <c r="G101" s="11"/>
    </row>
    <row r="102" spans="1:7" ht="27.75" customHeight="1" thickBot="1">
      <c r="A102" s="7" t="s">
        <v>29</v>
      </c>
      <c r="B102" s="5" t="s">
        <v>166</v>
      </c>
      <c r="C102" s="11"/>
      <c r="D102" s="12"/>
      <c r="E102" s="12">
        <v>632</v>
      </c>
      <c r="F102" s="11"/>
      <c r="G102" s="11"/>
    </row>
    <row r="103" spans="1:7" ht="29.25" customHeight="1" thickBot="1">
      <c r="A103" s="45" t="s">
        <v>124</v>
      </c>
      <c r="B103" s="46"/>
      <c r="C103" s="17" t="s">
        <v>125</v>
      </c>
      <c r="D103" s="18">
        <v>10000</v>
      </c>
      <c r="E103" s="18">
        <f>SUM(E104:E107)</f>
        <v>5546.63</v>
      </c>
      <c r="F103" s="17"/>
      <c r="G103" s="17"/>
    </row>
    <row r="104" spans="1:7" ht="30.75" customHeight="1" thickBot="1">
      <c r="A104" s="4" t="s">
        <v>9</v>
      </c>
      <c r="B104" s="5" t="s">
        <v>126</v>
      </c>
      <c r="C104" s="11" t="s">
        <v>15</v>
      </c>
      <c r="D104" s="12">
        <v>5000</v>
      </c>
      <c r="E104" s="12"/>
      <c r="F104" s="11"/>
      <c r="G104" s="11"/>
    </row>
    <row r="105" spans="1:7" ht="35.25" customHeight="1" thickBot="1">
      <c r="A105" s="4" t="s">
        <v>12</v>
      </c>
      <c r="B105" s="5" t="s">
        <v>86</v>
      </c>
      <c r="C105" s="11" t="s">
        <v>82</v>
      </c>
      <c r="D105" s="12">
        <v>2000</v>
      </c>
      <c r="E105" s="12">
        <v>4550.3</v>
      </c>
      <c r="F105" s="11"/>
      <c r="G105" s="11"/>
    </row>
    <row r="106" spans="1:7" ht="42" customHeight="1" thickBot="1">
      <c r="A106" s="27" t="s">
        <v>16</v>
      </c>
      <c r="B106" s="5" t="s">
        <v>76</v>
      </c>
      <c r="C106" s="11" t="s">
        <v>77</v>
      </c>
      <c r="D106" s="12">
        <v>3000</v>
      </c>
      <c r="E106" s="11"/>
      <c r="F106" s="11"/>
      <c r="G106" s="11"/>
    </row>
    <row r="107" spans="1:7" ht="42" customHeight="1" thickBot="1">
      <c r="A107" s="28" t="s">
        <v>20</v>
      </c>
      <c r="B107" s="5" t="s">
        <v>153</v>
      </c>
      <c r="C107" s="11"/>
      <c r="D107" s="12"/>
      <c r="E107" s="12">
        <v>996.33</v>
      </c>
      <c r="F107" s="11"/>
      <c r="G107" s="11"/>
    </row>
    <row r="108" spans="1:7" ht="31.5" customHeight="1" thickBot="1">
      <c r="A108" s="51" t="s">
        <v>127</v>
      </c>
      <c r="B108" s="46"/>
      <c r="C108" s="17" t="s">
        <v>128</v>
      </c>
      <c r="D108" s="18">
        <v>41900</v>
      </c>
      <c r="E108" s="18">
        <f>SUM(E109:E120)</f>
        <v>44025.63</v>
      </c>
      <c r="F108" s="17"/>
      <c r="G108" s="17"/>
    </row>
    <row r="109" spans="1:7" ht="72" customHeight="1" thickBot="1">
      <c r="A109" s="4" t="s">
        <v>9</v>
      </c>
      <c r="B109" s="5" t="s">
        <v>129</v>
      </c>
      <c r="C109" s="11" t="s">
        <v>130</v>
      </c>
      <c r="D109" s="12">
        <v>11000</v>
      </c>
      <c r="E109" s="12">
        <v>2711.22</v>
      </c>
      <c r="F109" s="11"/>
      <c r="G109" s="11"/>
    </row>
    <row r="110" spans="1:7" ht="15.75" thickBot="1">
      <c r="A110" s="4" t="s">
        <v>12</v>
      </c>
      <c r="B110" s="5" t="s">
        <v>131</v>
      </c>
      <c r="C110" s="11" t="s">
        <v>23</v>
      </c>
      <c r="D110" s="12">
        <v>1000</v>
      </c>
      <c r="E110" s="12">
        <v>988.396</v>
      </c>
      <c r="F110" s="11"/>
      <c r="G110" s="11"/>
    </row>
    <row r="111" spans="1:7" ht="42" customHeight="1" thickBot="1">
      <c r="A111" s="4" t="s">
        <v>16</v>
      </c>
      <c r="B111" s="5" t="s">
        <v>86</v>
      </c>
      <c r="C111" s="11" t="s">
        <v>90</v>
      </c>
      <c r="D111" s="12">
        <v>3000</v>
      </c>
      <c r="E111" s="12">
        <v>5329.1</v>
      </c>
      <c r="F111" s="11"/>
      <c r="G111" s="11"/>
    </row>
    <row r="112" spans="1:7" ht="42" customHeight="1" thickBot="1">
      <c r="A112" s="4" t="s">
        <v>20</v>
      </c>
      <c r="B112" s="5" t="s">
        <v>49</v>
      </c>
      <c r="C112" s="11" t="s">
        <v>82</v>
      </c>
      <c r="D112" s="12">
        <v>1400</v>
      </c>
      <c r="E112" s="12">
        <v>1400</v>
      </c>
      <c r="F112" s="11"/>
      <c r="G112" s="11"/>
    </row>
    <row r="113" spans="1:7" ht="42" customHeight="1" thickBot="1">
      <c r="A113" s="4" t="s">
        <v>25</v>
      </c>
      <c r="B113" s="6" t="s">
        <v>132</v>
      </c>
      <c r="C113" s="11" t="s">
        <v>133</v>
      </c>
      <c r="D113" s="12">
        <v>19500</v>
      </c>
      <c r="E113" s="12">
        <v>22756.2</v>
      </c>
      <c r="F113" s="11"/>
      <c r="G113" s="11"/>
    </row>
    <row r="114" spans="1:7" ht="24.75" customHeight="1" thickBot="1">
      <c r="A114" s="4" t="s">
        <v>29</v>
      </c>
      <c r="B114" s="5" t="s">
        <v>134</v>
      </c>
      <c r="C114" s="11" t="s">
        <v>64</v>
      </c>
      <c r="D114" s="12" t="s">
        <v>42</v>
      </c>
      <c r="E114" s="12"/>
      <c r="F114" s="11"/>
      <c r="G114" s="11"/>
    </row>
    <row r="115" spans="1:7" ht="37.5" customHeight="1" thickBot="1">
      <c r="A115" s="4" t="s">
        <v>48</v>
      </c>
      <c r="B115" s="5" t="s">
        <v>75</v>
      </c>
      <c r="C115" s="11" t="s">
        <v>64</v>
      </c>
      <c r="D115" s="12" t="s">
        <v>42</v>
      </c>
      <c r="E115" s="12"/>
      <c r="F115" s="11"/>
      <c r="G115" s="11"/>
    </row>
    <row r="116" spans="1:7" ht="21" customHeight="1" thickBot="1">
      <c r="A116" s="4" t="s">
        <v>51</v>
      </c>
      <c r="B116" s="5" t="s">
        <v>100</v>
      </c>
      <c r="C116" s="11" t="s">
        <v>115</v>
      </c>
      <c r="D116" s="12">
        <v>2000</v>
      </c>
      <c r="E116" s="12">
        <v>6371</v>
      </c>
      <c r="F116" s="11"/>
      <c r="G116" s="11"/>
    </row>
    <row r="117" spans="1:7" ht="39.75" customHeight="1" thickBot="1">
      <c r="A117" s="4" t="s">
        <v>54</v>
      </c>
      <c r="B117" s="5" t="s">
        <v>135</v>
      </c>
      <c r="C117" s="11" t="s">
        <v>36</v>
      </c>
      <c r="D117" s="12">
        <v>4000</v>
      </c>
      <c r="E117" s="12">
        <v>289.456</v>
      </c>
      <c r="F117" s="11"/>
      <c r="G117" s="11"/>
    </row>
    <row r="118" spans="1:7" ht="39.75" customHeight="1" thickBot="1">
      <c r="A118" s="4" t="s">
        <v>56</v>
      </c>
      <c r="B118" s="5" t="s">
        <v>57</v>
      </c>
      <c r="C118" s="11" t="s">
        <v>136</v>
      </c>
      <c r="D118" s="11" t="s">
        <v>42</v>
      </c>
      <c r="E118" s="11"/>
      <c r="F118" s="11"/>
      <c r="G118" s="11"/>
    </row>
    <row r="119" spans="1:7" ht="39.75" customHeight="1" thickBot="1">
      <c r="A119" s="32" t="s">
        <v>59</v>
      </c>
      <c r="B119" s="5" t="s">
        <v>99</v>
      </c>
      <c r="C119" s="11"/>
      <c r="D119" s="11"/>
      <c r="E119" s="12">
        <v>980.258</v>
      </c>
      <c r="F119" s="11"/>
      <c r="G119" s="11"/>
    </row>
    <row r="120" spans="1:7" ht="39.75" customHeight="1" thickBot="1">
      <c r="A120" s="32" t="s">
        <v>164</v>
      </c>
      <c r="B120" s="5" t="s">
        <v>165</v>
      </c>
      <c r="C120" s="11"/>
      <c r="D120" s="11"/>
      <c r="E120" s="12">
        <v>3200</v>
      </c>
      <c r="F120" s="11"/>
      <c r="G120" s="11"/>
    </row>
    <row r="121" spans="1:7" ht="39.75" customHeight="1" thickBot="1">
      <c r="A121" s="45" t="s">
        <v>137</v>
      </c>
      <c r="B121" s="46"/>
      <c r="C121" s="17" t="s">
        <v>81</v>
      </c>
      <c r="D121" s="18">
        <v>5000</v>
      </c>
      <c r="E121" s="18">
        <f>SUM(E122:E124)</f>
        <v>2094.978</v>
      </c>
      <c r="F121" s="17"/>
      <c r="G121" s="17"/>
    </row>
    <row r="122" spans="1:7" ht="41.25" customHeight="1" thickBot="1">
      <c r="A122" s="4" t="s">
        <v>9</v>
      </c>
      <c r="B122" s="5" t="s">
        <v>126</v>
      </c>
      <c r="C122" s="11" t="s">
        <v>122</v>
      </c>
      <c r="D122" s="12">
        <v>4000</v>
      </c>
      <c r="E122" s="12"/>
      <c r="F122" s="11"/>
      <c r="G122" s="11"/>
    </row>
    <row r="123" spans="1:7" ht="48.75" customHeight="1" thickBot="1">
      <c r="A123" s="4" t="s">
        <v>12</v>
      </c>
      <c r="B123" s="5" t="s">
        <v>86</v>
      </c>
      <c r="C123" s="11" t="s">
        <v>23</v>
      </c>
      <c r="D123" s="12">
        <v>1000</v>
      </c>
      <c r="E123" s="12">
        <v>1101.012</v>
      </c>
      <c r="F123" s="11"/>
      <c r="G123" s="11"/>
    </row>
    <row r="124" spans="1:7" ht="48.75" customHeight="1" thickBot="1">
      <c r="A124" s="4" t="s">
        <v>16</v>
      </c>
      <c r="B124" s="5" t="s">
        <v>154</v>
      </c>
      <c r="C124" s="11"/>
      <c r="D124" s="12"/>
      <c r="E124" s="12">
        <v>993.966</v>
      </c>
      <c r="F124" s="11"/>
      <c r="G124" s="11"/>
    </row>
    <row r="125" spans="1:7" ht="41.25" customHeight="1" thickBot="1">
      <c r="A125" s="45" t="s">
        <v>138</v>
      </c>
      <c r="B125" s="46"/>
      <c r="C125" s="17" t="s">
        <v>139</v>
      </c>
      <c r="D125" s="18">
        <v>5000</v>
      </c>
      <c r="E125" s="18">
        <f>SUM(E126:E132)</f>
        <v>6273.89</v>
      </c>
      <c r="F125" s="17"/>
      <c r="G125" s="17"/>
    </row>
    <row r="126" spans="1:7" ht="47.25" customHeight="1" thickBot="1">
      <c r="A126" s="4" t="s">
        <v>9</v>
      </c>
      <c r="B126" s="5" t="s">
        <v>86</v>
      </c>
      <c r="C126" s="11" t="s">
        <v>82</v>
      </c>
      <c r="D126" s="12">
        <v>2000</v>
      </c>
      <c r="E126" s="12">
        <v>4592.4</v>
      </c>
      <c r="F126" s="11"/>
      <c r="G126" s="11"/>
    </row>
    <row r="127" spans="1:7" ht="32.25" customHeight="1" thickBot="1">
      <c r="A127" s="4" t="s">
        <v>12</v>
      </c>
      <c r="B127" s="5" t="s">
        <v>140</v>
      </c>
      <c r="C127" s="11" t="s">
        <v>45</v>
      </c>
      <c r="D127" s="12">
        <v>2000</v>
      </c>
      <c r="E127" s="12">
        <v>342.39</v>
      </c>
      <c r="F127" s="11"/>
      <c r="G127" s="11"/>
    </row>
    <row r="128" spans="1:7" ht="41.25" customHeight="1" thickBot="1">
      <c r="A128" s="4" t="s">
        <v>16</v>
      </c>
      <c r="B128" s="5" t="s">
        <v>57</v>
      </c>
      <c r="C128" s="11" t="s">
        <v>58</v>
      </c>
      <c r="D128" s="12" t="s">
        <v>42</v>
      </c>
      <c r="E128" s="12"/>
      <c r="F128" s="11"/>
      <c r="G128" s="11"/>
    </row>
    <row r="129" spans="1:7" ht="27.75" customHeight="1" thickBot="1">
      <c r="A129" s="4" t="s">
        <v>20</v>
      </c>
      <c r="B129" s="5" t="s">
        <v>141</v>
      </c>
      <c r="C129" s="11" t="s">
        <v>64</v>
      </c>
      <c r="D129" s="12" t="s">
        <v>42</v>
      </c>
      <c r="E129" s="12"/>
      <c r="F129" s="11"/>
      <c r="G129" s="11"/>
    </row>
    <row r="130" spans="1:7" ht="23.25" customHeight="1" thickBot="1">
      <c r="A130" s="4" t="s">
        <v>25</v>
      </c>
      <c r="B130" s="5" t="s">
        <v>142</v>
      </c>
      <c r="C130" s="11" t="s">
        <v>23</v>
      </c>
      <c r="D130" s="12">
        <v>1000</v>
      </c>
      <c r="E130" s="12">
        <v>150</v>
      </c>
      <c r="F130" s="11"/>
      <c r="G130" s="11"/>
    </row>
    <row r="131" spans="1:7" ht="23.25" customHeight="1" thickBot="1">
      <c r="A131" s="4" t="s">
        <v>29</v>
      </c>
      <c r="B131" s="5" t="s">
        <v>99</v>
      </c>
      <c r="C131" s="11"/>
      <c r="D131" s="12"/>
      <c r="E131" s="11">
        <v>940.1</v>
      </c>
      <c r="F131" s="11"/>
      <c r="G131" s="11"/>
    </row>
    <row r="132" spans="1:7" ht="23.25" customHeight="1" thickBot="1">
      <c r="A132" s="4" t="s">
        <v>48</v>
      </c>
      <c r="B132" s="5" t="s">
        <v>168</v>
      </c>
      <c r="C132" s="11"/>
      <c r="D132" s="12"/>
      <c r="E132" s="12">
        <v>249</v>
      </c>
      <c r="F132" s="11"/>
      <c r="G132" s="11"/>
    </row>
    <row r="133" spans="1:7" ht="37.5" customHeight="1" thickBot="1">
      <c r="A133" s="45" t="s">
        <v>155</v>
      </c>
      <c r="B133" s="46"/>
      <c r="C133" s="17"/>
      <c r="D133" s="18"/>
      <c r="E133" s="18">
        <f>SUM(E134)</f>
        <v>1078.8</v>
      </c>
      <c r="F133" s="17"/>
      <c r="G133" s="17"/>
    </row>
    <row r="134" spans="1:7" ht="37.5" customHeight="1" thickBot="1">
      <c r="A134" s="31" t="s">
        <v>9</v>
      </c>
      <c r="B134" s="5" t="s">
        <v>86</v>
      </c>
      <c r="C134" s="29"/>
      <c r="D134" s="30"/>
      <c r="E134" s="34">
        <v>1078.8</v>
      </c>
      <c r="F134" s="29"/>
      <c r="G134" s="29"/>
    </row>
    <row r="135" spans="1:7" ht="26.25" customHeight="1" thickBot="1">
      <c r="A135" s="49" t="s">
        <v>143</v>
      </c>
      <c r="B135" s="50"/>
      <c r="C135" s="22" t="s">
        <v>144</v>
      </c>
      <c r="D135" s="26">
        <v>558576</v>
      </c>
      <c r="E135" s="26">
        <f>+E16+E36+E42+E46+E50+E56+E62+E69+E76+E79+E84+E89+E96+E103+E108+E121+E125+E133+E15+E12+E11+E9+E10</f>
        <v>655644.9980000001</v>
      </c>
      <c r="F135" s="22"/>
      <c r="G135" s="22"/>
    </row>
    <row r="137" spans="1:7" ht="12.75" customHeight="1">
      <c r="A137" s="8"/>
      <c r="B137" s="77" t="s">
        <v>147</v>
      </c>
      <c r="C137" s="77"/>
      <c r="D137" s="77"/>
      <c r="E137" s="77"/>
      <c r="F137" s="77"/>
      <c r="G137" s="77"/>
    </row>
    <row r="138" spans="2:7" ht="12.75">
      <c r="B138" s="77"/>
      <c r="C138" s="77"/>
      <c r="D138" s="77"/>
      <c r="E138" s="77"/>
      <c r="F138" s="77"/>
      <c r="G138" s="77"/>
    </row>
    <row r="139" spans="2:7" ht="12.75">
      <c r="B139" s="77"/>
      <c r="C139" s="77"/>
      <c r="D139" s="77"/>
      <c r="E139" s="77"/>
      <c r="F139" s="77"/>
      <c r="G139" s="77"/>
    </row>
  </sheetData>
  <sheetProtection/>
  <mergeCells count="51">
    <mergeCell ref="B137:G139"/>
    <mergeCell ref="G7:G8"/>
    <mergeCell ref="A16:B16"/>
    <mergeCell ref="A4:A6"/>
    <mergeCell ref="B4:B6"/>
    <mergeCell ref="D4:G5"/>
    <mergeCell ref="E18:E19"/>
    <mergeCell ref="F36:F37"/>
    <mergeCell ref="A7:B7"/>
    <mergeCell ref="A8:B8"/>
    <mergeCell ref="E7:E8"/>
    <mergeCell ref="F7:F8"/>
    <mergeCell ref="G36:G37"/>
    <mergeCell ref="B93:B94"/>
    <mergeCell ref="A56:B56"/>
    <mergeCell ref="A62:B62"/>
    <mergeCell ref="F18:F19"/>
    <mergeCell ref="G18:G19"/>
    <mergeCell ref="D18:D19"/>
    <mergeCell ref="A46:B46"/>
    <mergeCell ref="A36:B37"/>
    <mergeCell ref="C36:C37"/>
    <mergeCell ref="D36:D37"/>
    <mergeCell ref="C7:C8"/>
    <mergeCell ref="D7:D8"/>
    <mergeCell ref="E36:E37"/>
    <mergeCell ref="A50:B50"/>
    <mergeCell ref="A69:B69"/>
    <mergeCell ref="A76:B76"/>
    <mergeCell ref="A79:B79"/>
    <mergeCell ref="A3:G3"/>
    <mergeCell ref="A42:B42"/>
    <mergeCell ref="A18:A19"/>
    <mergeCell ref="B18:B19"/>
    <mergeCell ref="C18:C19"/>
    <mergeCell ref="A96:B96"/>
    <mergeCell ref="G93:G94"/>
    <mergeCell ref="C93:C94"/>
    <mergeCell ref="E93:E94"/>
    <mergeCell ref="F93:F94"/>
    <mergeCell ref="D93:D94"/>
    <mergeCell ref="E1:G2"/>
    <mergeCell ref="A84:B84"/>
    <mergeCell ref="A89:B89"/>
    <mergeCell ref="A93:A94"/>
    <mergeCell ref="A133:B133"/>
    <mergeCell ref="A135:B135"/>
    <mergeCell ref="A103:B103"/>
    <mergeCell ref="A108:B108"/>
    <mergeCell ref="A121:B121"/>
    <mergeCell ref="A125:B1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ANI_KOM</dc:creator>
  <cp:keywords/>
  <dc:description/>
  <cp:lastModifiedBy>Owner</cp:lastModifiedBy>
  <cp:lastPrinted>2020-02-05T11:40:01Z</cp:lastPrinted>
  <dcterms:created xsi:type="dcterms:W3CDTF">2019-01-23T06:55:56Z</dcterms:created>
  <dcterms:modified xsi:type="dcterms:W3CDTF">2020-02-05T11:40:34Z</dcterms:modified>
  <cp:category/>
  <cp:version/>
  <cp:contentType/>
  <cp:contentStatus/>
</cp:coreProperties>
</file>