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Z9" i="2" l="1"/>
  <c r="AN7" i="2" l="1"/>
  <c r="Q8" i="2"/>
  <c r="Q7" i="2"/>
  <c r="C9" i="2" l="1"/>
  <c r="E9" i="2"/>
  <c r="N9" i="2"/>
  <c r="O9" i="2"/>
  <c r="P9" i="2"/>
  <c r="R9" i="2"/>
  <c r="S9" i="2"/>
  <c r="T9" i="2"/>
  <c r="U9" i="2"/>
  <c r="V9" i="2"/>
  <c r="Y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<sst xmlns="http://schemas.openxmlformats.org/spreadsheetml/2006/main" count="137" uniqueCount="62">
  <si>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</si>
  <si>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</si>
  <si>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</si>
  <si>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</si>
  <si>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</si>
  <si>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</si>
  <si>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</si>
  <si>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</si>
  <si>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</si>
  <si>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</si>
  <si>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</si>
  <si>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</si>
  <si>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</si>
  <si>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</si>
  <si>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</si>
  <si>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</si>
  <si>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</si>
  <si>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</si>
  <si>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</si>
  <si>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</si>
  <si>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</si>
  <si>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</si>
  <si>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</si>
  <si>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</si>
  <si>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</si>
  <si>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</si>
  <si>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</si>
  <si>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</si>
  <si>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</si>
  <si>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</si>
  <si>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</si>
  <si>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</si>
  <si>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</si>
  <si>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</si>
  <si>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</si>
  <si>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</si>
  <si>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</si>
  <si>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</si>
  <si>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</si>
  <si>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</si>
  <si>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</si>
  <si>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</si>
  <si>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</si>
  <si>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</si>
  <si>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</si>
  <si>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</si>
  <si>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</si>
  <si>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</si>
  <si>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</si>
  <si>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</si>
  <si>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</si>
  <si>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</si>
  <si>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</si>
  <si>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</si>
  <si>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</si>
  <si>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</si>
  <si>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Անի համայնքի ավագանու 2020 թվականի հունվարի 24-ի թիվ 14 որոշմամբ 20 կմ-ի համար սահմանել 5000 ՀՀ դրամ</t>
  </si>
  <si>
    <t>Անի համայնքի ավագանու 2020 թվականի հունվարի 24-ի թիվ 14 որոշմամբ 1ժամը սահմանել 10000 ՀՀ դրամ</t>
  </si>
  <si>
    <t>0</t>
  </si>
  <si>
    <t>սուբվենցիոն ծրագրի շրջանակներում</t>
  </si>
  <si>
    <t>ՏԵՂԵԿԱՆՔ
ՀՀ Շիրակի մարզի Անի համայնքում ՀՏԶՀ-USAID, ՀՏԶՀ-SDC, ՀԲ ֆինանսավորմամբ ստացված տեխնիկայի` 2022 թվականի 4-րդ եռամսյակի ընթացքում կատարած աշխատանքների վերաբերյալ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</si>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</sst>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9" borderId="16" xfId="0" applyFont="1" applyFill="1" applyBorder="1" applyAlignment="1">
      <alignment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zoomScale="89" zoomScaleNormal="89" workbookViewId="0">
      <selection activeCell="H7" sqref="H7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7.140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93" t="s">
        <v>14</v>
      </c>
      <c r="B2" s="96" t="s">
        <v>35</v>
      </c>
      <c r="C2" s="106" t="s">
        <v>45</v>
      </c>
      <c r="D2" s="89" t="s">
        <v>11</v>
      </c>
      <c r="E2" s="89"/>
      <c r="F2" s="89"/>
      <c r="G2" s="89"/>
      <c r="H2" s="89"/>
      <c r="I2" s="90" t="s">
        <v>15</v>
      </c>
      <c r="J2" s="90"/>
      <c r="K2" s="90"/>
      <c r="L2" s="90"/>
      <c r="M2" s="90"/>
      <c r="N2" s="91" t="s">
        <v>4</v>
      </c>
      <c r="O2" s="91"/>
      <c r="P2" s="91"/>
      <c r="Q2" s="91"/>
      <c r="R2" s="107" t="s">
        <v>25</v>
      </c>
      <c r="S2" s="107"/>
      <c r="T2" s="107"/>
      <c r="U2" s="107"/>
      <c r="V2" s="90" t="s">
        <v>36</v>
      </c>
      <c r="W2" s="90"/>
      <c r="X2" s="90"/>
      <c r="Y2" s="89" t="s">
        <v>24</v>
      </c>
      <c r="Z2" s="89"/>
      <c r="AA2" s="89"/>
      <c r="AB2" s="89"/>
      <c r="AC2" s="89"/>
      <c r="AD2" s="89"/>
      <c r="AE2" s="89"/>
      <c r="AF2" s="89"/>
      <c r="AG2" s="90" t="s">
        <v>0</v>
      </c>
      <c r="AH2" s="90"/>
      <c r="AI2" s="90"/>
      <c r="AJ2" s="90"/>
      <c r="AK2" s="90"/>
      <c r="AL2" s="90"/>
      <c r="AM2" s="90"/>
      <c r="AN2" s="90"/>
      <c r="AO2" s="90"/>
      <c r="AP2" s="104"/>
      <c r="AQ2" s="10"/>
      <c r="AR2" s="10"/>
      <c r="AS2" s="10"/>
      <c r="AT2" s="10"/>
      <c r="AU2" s="10"/>
      <c r="AV2" s="10"/>
    </row>
    <row r="3" spans="1:52" ht="136.5" customHeight="1" x14ac:dyDescent="0.25">
      <c r="A3" s="94"/>
      <c r="B3" s="83"/>
      <c r="C3" s="98"/>
      <c r="D3" s="98" t="s">
        <v>48</v>
      </c>
      <c r="E3" s="83" t="s">
        <v>47</v>
      </c>
      <c r="F3" s="100" t="s">
        <v>10</v>
      </c>
      <c r="G3" s="84" t="s">
        <v>22</v>
      </c>
      <c r="H3" s="101" t="s">
        <v>23</v>
      </c>
      <c r="I3" s="84" t="s">
        <v>7</v>
      </c>
      <c r="J3" s="84" t="s">
        <v>6</v>
      </c>
      <c r="K3" s="84" t="s">
        <v>5</v>
      </c>
      <c r="L3" s="84" t="s">
        <v>34</v>
      </c>
      <c r="M3" s="85" t="s">
        <v>8</v>
      </c>
      <c r="N3" s="86" t="s">
        <v>33</v>
      </c>
      <c r="O3" s="86" t="s">
        <v>2</v>
      </c>
      <c r="P3" s="86" t="s">
        <v>3</v>
      </c>
      <c r="Q3" s="87" t="s">
        <v>43</v>
      </c>
      <c r="R3" s="108"/>
      <c r="S3" s="108"/>
      <c r="T3" s="108"/>
      <c r="U3" s="108"/>
      <c r="V3" s="85" t="s">
        <v>1</v>
      </c>
      <c r="W3" s="85"/>
      <c r="X3" s="85"/>
      <c r="Y3" s="83" t="s">
        <v>40</v>
      </c>
      <c r="Z3" s="83"/>
      <c r="AA3" s="83"/>
      <c r="AB3" s="83"/>
      <c r="AC3" s="83" t="s">
        <v>41</v>
      </c>
      <c r="AD3" s="83"/>
      <c r="AE3" s="83"/>
      <c r="AF3" s="83"/>
      <c r="AG3" s="88" t="s">
        <v>39</v>
      </c>
      <c r="AH3" s="88"/>
      <c r="AI3" s="88"/>
      <c r="AJ3" s="88"/>
      <c r="AK3" s="102" t="s">
        <v>42</v>
      </c>
      <c r="AL3" s="102"/>
      <c r="AM3" s="102"/>
      <c r="AN3" s="102"/>
      <c r="AO3" s="103" t="s">
        <v>43</v>
      </c>
      <c r="AP3" s="105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94"/>
      <c r="B4" s="83"/>
      <c r="C4" s="98"/>
      <c r="D4" s="98"/>
      <c r="E4" s="83"/>
      <c r="F4" s="100"/>
      <c r="G4" s="84"/>
      <c r="H4" s="101"/>
      <c r="I4" s="84"/>
      <c r="J4" s="84"/>
      <c r="K4" s="84"/>
      <c r="L4" s="84"/>
      <c r="M4" s="85"/>
      <c r="N4" s="86"/>
      <c r="O4" s="86"/>
      <c r="P4" s="86"/>
      <c r="Q4" s="87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103"/>
      <c r="AP4" s="105"/>
      <c r="AQ4" s="9"/>
      <c r="AR4" s="9"/>
      <c r="AS4" s="14"/>
      <c r="AT4" s="9"/>
      <c r="AU4" s="9"/>
      <c r="AV4" s="9"/>
    </row>
    <row r="5" spans="1:52" ht="30.75" customHeight="1" thickBot="1" x14ac:dyDescent="0.3">
      <c r="A5" s="95"/>
      <c r="B5" s="97"/>
      <c r="C5" s="48" t="s">
        <v>12</v>
      </c>
      <c r="D5" s="99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76" t="s">
        <v>49</v>
      </c>
      <c r="C7" s="78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59</v>
      </c>
      <c r="I7" s="63" t="s">
        <v>55</v>
      </c>
      <c r="J7" s="63" t="s">
        <v>55</v>
      </c>
      <c r="K7" s="63" t="s">
        <v>55</v>
      </c>
      <c r="L7" s="73" t="s">
        <v>57</v>
      </c>
      <c r="M7" s="63" t="s">
        <v>55</v>
      </c>
      <c r="N7" s="63" t="s">
        <v>55</v>
      </c>
      <c r="O7" s="61">
        <v>5737000</v>
      </c>
      <c r="P7" s="63" t="s">
        <v>55</v>
      </c>
      <c r="Q7" s="62">
        <f>SUM(O7)</f>
        <v>5737000</v>
      </c>
      <c r="R7" s="63" t="s">
        <v>55</v>
      </c>
      <c r="S7" s="63" t="s">
        <v>55</v>
      </c>
      <c r="T7" s="63" t="s">
        <v>55</v>
      </c>
      <c r="U7" s="63" t="s">
        <v>55</v>
      </c>
      <c r="V7" s="80">
        <v>23179</v>
      </c>
      <c r="W7" s="63">
        <v>42</v>
      </c>
      <c r="X7" s="63">
        <v>0</v>
      </c>
      <c r="Y7" s="63" t="s">
        <v>55</v>
      </c>
      <c r="Z7" s="63">
        <v>4200</v>
      </c>
      <c r="AA7" s="72" t="s">
        <v>61</v>
      </c>
      <c r="AB7" s="63" t="s">
        <v>55</v>
      </c>
      <c r="AC7" s="63" t="s">
        <v>55</v>
      </c>
      <c r="AD7" s="63">
        <v>460</v>
      </c>
      <c r="AE7" s="63" t="s">
        <v>55</v>
      </c>
      <c r="AF7" s="63" t="s">
        <v>55</v>
      </c>
      <c r="AG7" s="63" t="s">
        <v>55</v>
      </c>
      <c r="AH7" s="74">
        <v>345000</v>
      </c>
      <c r="AI7" s="63" t="s">
        <v>55</v>
      </c>
      <c r="AJ7" s="74"/>
      <c r="AK7" s="22">
        <v>0</v>
      </c>
      <c r="AL7" s="22">
        <v>354000</v>
      </c>
      <c r="AM7" s="22">
        <v>0</v>
      </c>
      <c r="AN7" s="22">
        <f>SUM(AK7)</f>
        <v>0</v>
      </c>
      <c r="AO7" s="19">
        <f>AK7+AL7+AM7+AN7</f>
        <v>354000</v>
      </c>
      <c r="AP7" s="23">
        <f>AO7-Q7</f>
        <v>-5383000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77"/>
      <c r="C8" s="79"/>
      <c r="D8" s="70" t="s">
        <v>52</v>
      </c>
      <c r="E8" s="63">
        <v>1</v>
      </c>
      <c r="F8" s="73" t="s">
        <v>53</v>
      </c>
      <c r="G8" s="70" t="s">
        <v>52</v>
      </c>
      <c r="H8" s="70" t="s">
        <v>59</v>
      </c>
      <c r="I8" s="63" t="s">
        <v>55</v>
      </c>
      <c r="J8" s="63" t="s">
        <v>55</v>
      </c>
      <c r="K8" s="63" t="s">
        <v>55</v>
      </c>
      <c r="L8" s="73" t="s">
        <v>56</v>
      </c>
      <c r="M8" s="63" t="s">
        <v>55</v>
      </c>
      <c r="N8" s="63" t="s">
        <v>55</v>
      </c>
      <c r="O8" s="61">
        <v>398300</v>
      </c>
      <c r="P8" s="63" t="s">
        <v>55</v>
      </c>
      <c r="Q8" s="62">
        <f>SUM(O8)</f>
        <v>398300</v>
      </c>
      <c r="R8" s="63" t="s">
        <v>55</v>
      </c>
      <c r="S8" s="63" t="s">
        <v>55</v>
      </c>
      <c r="T8" s="63" t="s">
        <v>55</v>
      </c>
      <c r="U8" s="63" t="s">
        <v>55</v>
      </c>
      <c r="V8" s="81"/>
      <c r="W8" s="63">
        <v>0</v>
      </c>
      <c r="X8" s="63">
        <v>0</v>
      </c>
      <c r="Y8" s="63" t="s">
        <v>55</v>
      </c>
      <c r="Z8" s="63">
        <v>350</v>
      </c>
      <c r="AA8" s="71">
        <v>25</v>
      </c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63" t="s">
        <v>55</v>
      </c>
      <c r="AJ8" s="63" t="s">
        <v>55</v>
      </c>
      <c r="AK8" s="22">
        <v>0</v>
      </c>
      <c r="AL8" s="22">
        <v>0</v>
      </c>
      <c r="AM8" s="22">
        <v>0</v>
      </c>
      <c r="AN8" s="22">
        <v>0</v>
      </c>
      <c r="AO8" s="66" t="s">
        <v>58</v>
      </c>
      <c r="AP8" s="68">
        <f t="shared" ref="AP8" si="0">AO8-Q8</f>
        <v>-398300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6135300</v>
      </c>
      <c r="P9" s="29">
        <f t="shared" si="1"/>
        <v>0</v>
      </c>
      <c r="Q9" s="65">
        <f t="shared" si="1"/>
        <v>6135300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23179</v>
      </c>
      <c r="W9" s="29">
        <v>23179</v>
      </c>
      <c r="X9" s="29">
        <v>100</v>
      </c>
      <c r="Y9" s="29">
        <f t="shared" si="1"/>
        <v>0</v>
      </c>
      <c r="Z9" s="29">
        <f t="shared" si="1"/>
        <v>4550</v>
      </c>
      <c r="AA9" s="29">
        <v>1</v>
      </c>
      <c r="AB9" s="29">
        <f t="shared" si="1"/>
        <v>0</v>
      </c>
      <c r="AC9" s="29">
        <f t="shared" si="1"/>
        <v>0</v>
      </c>
      <c r="AD9" s="29">
        <f t="shared" si="1"/>
        <v>460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75">
        <f t="shared" si="1"/>
        <v>345000</v>
      </c>
      <c r="AI9" s="29">
        <f t="shared" si="1"/>
        <v>0</v>
      </c>
      <c r="AJ9" s="75">
        <f t="shared" si="1"/>
        <v>0</v>
      </c>
      <c r="AK9" s="29">
        <f t="shared" si="1"/>
        <v>0</v>
      </c>
      <c r="AL9" s="29">
        <f t="shared" si="1"/>
        <v>354000</v>
      </c>
      <c r="AM9" s="29">
        <f t="shared" si="1"/>
        <v>0</v>
      </c>
      <c r="AN9" s="29">
        <f t="shared" si="1"/>
        <v>0</v>
      </c>
      <c r="AO9" s="65">
        <f t="shared" si="1"/>
        <v>354000</v>
      </c>
      <c r="AP9" s="69">
        <f t="shared" si="1"/>
        <v>-5781300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82" t="s">
        <v>13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  <mergeCell ref="AG3:AJ3"/>
    <mergeCell ref="O3:O4"/>
    <mergeCell ref="D2:H2"/>
    <mergeCell ref="V3:X3"/>
    <mergeCell ref="Y2:AF2"/>
    <mergeCell ref="I2:M2"/>
    <mergeCell ref="N2:Q2"/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2023-01-05T13:05:36Z</dcterms:modified>
</cp:coreProperties>
</file>